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106" i="1"/>
  <c r="P106"/>
  <c r="N106"/>
  <c r="L106"/>
  <c r="J106"/>
  <c r="H106"/>
  <c r="F106"/>
  <c r="D106"/>
  <c r="R105"/>
  <c r="R104"/>
  <c r="P104"/>
  <c r="N104"/>
  <c r="L104"/>
  <c r="J104"/>
  <c r="H104"/>
  <c r="F104"/>
  <c r="D104"/>
  <c r="B104"/>
  <c r="R103"/>
  <c r="P103"/>
  <c r="N103"/>
  <c r="L103"/>
  <c r="J103"/>
  <c r="H103"/>
  <c r="F103"/>
  <c r="D103"/>
  <c r="B103"/>
  <c r="R102"/>
  <c r="P102"/>
  <c r="N102"/>
  <c r="L102"/>
  <c r="J102"/>
  <c r="H102"/>
  <c r="F102"/>
  <c r="D102"/>
  <c r="B102"/>
  <c r="R101"/>
  <c r="P101"/>
  <c r="N101"/>
  <c r="L101"/>
  <c r="J101"/>
  <c r="H101"/>
  <c r="F101"/>
  <c r="D101"/>
  <c r="B101"/>
  <c r="R100"/>
  <c r="P100"/>
  <c r="N100"/>
  <c r="L100"/>
  <c r="J100"/>
  <c r="H100"/>
  <c r="F100"/>
  <c r="D100"/>
  <c r="B100"/>
  <c r="R99"/>
  <c r="P99"/>
  <c r="N99"/>
  <c r="L99"/>
  <c r="J99"/>
  <c r="H99"/>
  <c r="F99"/>
  <c r="D99"/>
  <c r="B99"/>
  <c r="T87"/>
  <c r="Y86"/>
  <c r="T86"/>
  <c r="Y85"/>
  <c r="T85"/>
  <c r="Y84"/>
  <c r="T84"/>
  <c r="Y83"/>
  <c r="T83"/>
  <c r="Y82"/>
  <c r="T82"/>
  <c r="Y81"/>
  <c r="T81"/>
  <c r="Y80"/>
  <c r="T80"/>
  <c r="Y79"/>
  <c r="T79"/>
  <c r="Y78"/>
  <c r="T78"/>
  <c r="Y77"/>
  <c r="T77"/>
  <c r="Y76"/>
  <c r="T76"/>
  <c r="Y75"/>
  <c r="T75"/>
  <c r="Y74"/>
  <c r="T74"/>
  <c r="Y73"/>
  <c r="T73"/>
  <c r="Y72"/>
  <c r="T72"/>
  <c r="Y71"/>
  <c r="T71"/>
  <c r="Y70"/>
  <c r="T70"/>
  <c r="Y69"/>
  <c r="T69"/>
  <c r="Y68"/>
  <c r="T68"/>
  <c r="Y67"/>
  <c r="T67"/>
  <c r="Y66"/>
  <c r="T66"/>
  <c r="Y65"/>
  <c r="T65"/>
  <c r="Y64"/>
  <c r="T64"/>
  <c r="Y63"/>
  <c r="T63"/>
  <c r="Y62"/>
  <c r="T62"/>
  <c r="Y61"/>
  <c r="T61"/>
  <c r="Y60"/>
  <c r="T60"/>
  <c r="Y59"/>
  <c r="T59"/>
  <c r="Y58"/>
  <c r="T58"/>
  <c r="Y55"/>
  <c r="T55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</calcChain>
</file>

<file path=xl/sharedStrings.xml><?xml version="1.0" encoding="utf-8"?>
<sst xmlns="http://schemas.openxmlformats.org/spreadsheetml/2006/main" count="1145" uniqueCount="228">
  <si>
    <t>TRƯỜNG THCS QUẢNG HIỆP</t>
  </si>
  <si>
    <t>THỜI KHOÁ BIỂU LỚP 6 - 8 ( Áp dụng từ ngày  01/6/2020)</t>
  </si>
  <si>
    <t>Thứ</t>
  </si>
  <si>
    <t>Tiết</t>
  </si>
  <si>
    <t>Lớp 6A1 -ĐỒNG</t>
  </si>
  <si>
    <t>Lớp 6A2 -THẮM</t>
  </si>
  <si>
    <t>Lớp 6A3 - THỎA</t>
  </si>
  <si>
    <t>Lớp 6A4 - N.HƯƠNG</t>
  </si>
  <si>
    <t>Lớp 8A1 - SIM</t>
  </si>
  <si>
    <t>Lớp 8A2 - GẤM</t>
  </si>
  <si>
    <t>Lớp 8A3 - HIÊN</t>
  </si>
  <si>
    <t>Lớp 8A4 - LIÊN</t>
  </si>
  <si>
    <t>Kiểm tra</t>
  </si>
  <si>
    <t>Trực TB</t>
  </si>
  <si>
    <t>STT</t>
  </si>
  <si>
    <t>Họ Tên</t>
  </si>
  <si>
    <t xml:space="preserve">Nam </t>
  </si>
  <si>
    <t>Nữ</t>
  </si>
  <si>
    <t>Di động</t>
  </si>
  <si>
    <t>Sáng</t>
  </si>
  <si>
    <t>Chiều</t>
  </si>
  <si>
    <t>Nghỉ</t>
  </si>
  <si>
    <t>Hai</t>
  </si>
  <si>
    <t>Văn</t>
  </si>
  <si>
    <t>Vĩnh</t>
  </si>
  <si>
    <t>NNgữ</t>
  </si>
  <si>
    <t>Thắm</t>
  </si>
  <si>
    <t>Vật lý</t>
  </si>
  <si>
    <t>Thỏa</t>
  </si>
  <si>
    <t>N.Hương</t>
  </si>
  <si>
    <t>Địa</t>
  </si>
  <si>
    <t>Chi</t>
  </si>
  <si>
    <t>Lệ</t>
  </si>
  <si>
    <t xml:space="preserve">Lịch sử </t>
  </si>
  <si>
    <t>Bảy</t>
  </si>
  <si>
    <t>Sinh học</t>
  </si>
  <si>
    <t>Liên</t>
  </si>
  <si>
    <t>Tuấn Anh</t>
  </si>
  <si>
    <t>LÊ THỊ KIM CHI</t>
  </si>
  <si>
    <t>0339630600</t>
  </si>
  <si>
    <t>2,5,6,7</t>
  </si>
  <si>
    <t>2,4,5,6</t>
  </si>
  <si>
    <t>T4</t>
  </si>
  <si>
    <t>Lịch sử</t>
  </si>
  <si>
    <t>CNghệ</t>
  </si>
  <si>
    <t>Thể dục</t>
  </si>
  <si>
    <t>Đồng</t>
  </si>
  <si>
    <t>Hải</t>
  </si>
  <si>
    <t>TÔ HUỲNH TIẾN</t>
  </si>
  <si>
    <t>0963207066</t>
  </si>
  <si>
    <t>4,5,6</t>
  </si>
  <si>
    <t>T3</t>
  </si>
  <si>
    <t>Tâm</t>
  </si>
  <si>
    <t>Toán</t>
  </si>
  <si>
    <t>Gấm</t>
  </si>
  <si>
    <t>Sim</t>
  </si>
  <si>
    <t>NGUYỄN THỊ NHƯ BĂNG</t>
  </si>
  <si>
    <t>0912520539</t>
  </si>
  <si>
    <t>2,5,7</t>
  </si>
  <si>
    <t>3,6,7</t>
  </si>
  <si>
    <t>HOÀNG ĐỨC ĐỒNG</t>
  </si>
  <si>
    <t>0988804708</t>
  </si>
  <si>
    <t xml:space="preserve">Sinh học </t>
  </si>
  <si>
    <t>Xuân</t>
  </si>
  <si>
    <t>Dương</t>
  </si>
  <si>
    <t>Hà</t>
  </si>
  <si>
    <t>HĐNGLL</t>
  </si>
  <si>
    <t>Chào cờ</t>
  </si>
  <si>
    <t>Ba</t>
  </si>
  <si>
    <t>Băng</t>
  </si>
  <si>
    <t>Hùng</t>
  </si>
  <si>
    <t>T.Anh</t>
  </si>
  <si>
    <t>Hiên</t>
  </si>
  <si>
    <t>HỒ HẢI DƯƠNG</t>
  </si>
  <si>
    <t>0919259289</t>
  </si>
  <si>
    <t>Tiến</t>
  </si>
  <si>
    <t>NGUYỄN THỊ HỒNG GẤM</t>
  </si>
  <si>
    <t>01635100550</t>
  </si>
  <si>
    <t>2,4,6,7</t>
  </si>
  <si>
    <t>2,6,7</t>
  </si>
  <si>
    <t>Tin học</t>
  </si>
  <si>
    <t>Mỹ</t>
  </si>
  <si>
    <t>ĐẶNG THỊ GIANG</t>
  </si>
  <si>
    <t>0976349037</t>
  </si>
  <si>
    <t>2,3,6,7</t>
  </si>
  <si>
    <t>3,5</t>
  </si>
  <si>
    <t>Huyền</t>
  </si>
  <si>
    <t>Hoá</t>
  </si>
  <si>
    <t>01234966656</t>
  </si>
  <si>
    <t>NGUYỄN THỊ THÚY HÀ</t>
  </si>
  <si>
    <t>0925452838</t>
  </si>
  <si>
    <t>2,3,4,7</t>
  </si>
  <si>
    <t>2,3,5,7</t>
  </si>
  <si>
    <t>T6</t>
  </si>
  <si>
    <t>Tư</t>
  </si>
  <si>
    <t>GDCD</t>
  </si>
  <si>
    <t>Nhạc</t>
  </si>
  <si>
    <t>Hạnh</t>
  </si>
  <si>
    <t>PHẠM THỊ THUÝ HẢI</t>
  </si>
  <si>
    <t>0948608734</t>
  </si>
  <si>
    <t>DƯƠNG THỊ MAI HIÊN</t>
  </si>
  <si>
    <t>01668882949</t>
  </si>
  <si>
    <t>2,3</t>
  </si>
  <si>
    <t>2,3,4,5,7</t>
  </si>
  <si>
    <t>BÙI QUANG HÙNG</t>
  </si>
  <si>
    <t>02633504348</t>
  </si>
  <si>
    <t>3,5,6</t>
  </si>
  <si>
    <t>T2</t>
  </si>
  <si>
    <t>MAI THỊ THANH HƯƠNG</t>
  </si>
  <si>
    <t>01297697789</t>
  </si>
  <si>
    <t>2,3,5,6,7</t>
  </si>
  <si>
    <t>PHẠM THỊ NGỌC HƯƠNG</t>
  </si>
  <si>
    <t>0914392965</t>
  </si>
  <si>
    <t>2,4,5,6,7</t>
  </si>
  <si>
    <t>Năm</t>
  </si>
  <si>
    <t>Minh</t>
  </si>
  <si>
    <t>Giang</t>
  </si>
  <si>
    <t>Sương</t>
  </si>
  <si>
    <t>NGUYỄN THỊ THU HUYỀN</t>
  </si>
  <si>
    <t>0976041750</t>
  </si>
  <si>
    <t>3,4,5,6,7</t>
  </si>
  <si>
    <t>NGUYỄN THỊ NHƯ LÊ</t>
  </si>
  <si>
    <t>01234754344</t>
  </si>
  <si>
    <t xml:space="preserve">Văn </t>
  </si>
  <si>
    <t>TRẦN THỊ MỸ LỆ</t>
  </si>
  <si>
    <t>0948831931</t>
  </si>
  <si>
    <t>2,4,5,7</t>
  </si>
  <si>
    <t>NGUYỄN THỊ LIÊN</t>
  </si>
  <si>
    <t>0911695979</t>
  </si>
  <si>
    <t>3,4,7</t>
  </si>
  <si>
    <t>3.,5,6</t>
  </si>
  <si>
    <t>TRẦN THỊ TUYẾT MINH</t>
  </si>
  <si>
    <t>01647185038</t>
  </si>
  <si>
    <t>2,5,6</t>
  </si>
  <si>
    <t>Sáu</t>
  </si>
  <si>
    <t>PHẠM THỊ MỸ</t>
  </si>
  <si>
    <t>0946764809</t>
  </si>
  <si>
    <t>Mỹ thuật</t>
  </si>
  <si>
    <t>Chiểu</t>
  </si>
  <si>
    <t>NGUYỄN THỊ TƯỜNG OANH</t>
  </si>
  <si>
    <t>0977171654</t>
  </si>
  <si>
    <t>Yến</t>
  </si>
  <si>
    <t xml:space="preserve">Hoá </t>
  </si>
  <si>
    <t>VƯƠNG THỊ PHƯƠNG</t>
  </si>
  <si>
    <t>0949640557</t>
  </si>
  <si>
    <t>PHẠM THỊ SIM</t>
  </si>
  <si>
    <t>01655520291</t>
  </si>
  <si>
    <t>3,7</t>
  </si>
  <si>
    <t>BÙI THỊ ÁNH SƯƠNG</t>
  </si>
  <si>
    <t>0922120347</t>
  </si>
  <si>
    <t>2,3,4,5,6</t>
  </si>
  <si>
    <t>5,6</t>
  </si>
  <si>
    <t>TRƯƠNG VĂN TÂM</t>
  </si>
  <si>
    <t>01279181791</t>
  </si>
  <si>
    <t>2,4,5</t>
  </si>
  <si>
    <t xml:space="preserve">Vật lý </t>
  </si>
  <si>
    <t>HỒ THỊ HỒNG THẮM</t>
  </si>
  <si>
    <t>0913693778</t>
  </si>
  <si>
    <t xml:space="preserve">Thể dục </t>
  </si>
  <si>
    <t xml:space="preserve">CNghệ </t>
  </si>
  <si>
    <t>VƯƠNG THỊ BẢY</t>
  </si>
  <si>
    <t>01674276624</t>
  </si>
  <si>
    <t>3,4,5,6</t>
  </si>
  <si>
    <t>2,3,4,5</t>
  </si>
  <si>
    <t>T7</t>
  </si>
  <si>
    <t>HOÀNG THỊ THÌN</t>
  </si>
  <si>
    <t>0949488572</t>
  </si>
  <si>
    <t>3,4,5</t>
  </si>
  <si>
    <t>SHL</t>
  </si>
  <si>
    <t>PHẠM THỊ VĨNH</t>
  </si>
  <si>
    <t>0942542300</t>
  </si>
  <si>
    <t>5,6,7</t>
  </si>
  <si>
    <t>3,4,6</t>
  </si>
  <si>
    <t>TRẦN BÁ THỊNH</t>
  </si>
  <si>
    <t>01692572078</t>
  </si>
  <si>
    <t>4,6,7</t>
  </si>
  <si>
    <t>PHÓ HIỆU TRƯỞNG</t>
  </si>
  <si>
    <t>TRẦN THỊ THOẢ</t>
  </si>
  <si>
    <t>01234434897</t>
  </si>
  <si>
    <t>4,7</t>
  </si>
  <si>
    <t xml:space="preserve">GVCN: </t>
  </si>
  <si>
    <t>NGUYỄN THỊ LỆ TRÂM</t>
  </si>
  <si>
    <t>0916434927</t>
  </si>
  <si>
    <t>Mỗi Tuần ít nhất 3 buổi sinh hoạt 15 phút đầu giờ.</t>
  </si>
  <si>
    <t>HÀ THỊ LỆ XUÂN</t>
  </si>
  <si>
    <t>01647228524</t>
  </si>
  <si>
    <t>2,3,5</t>
  </si>
  <si>
    <t>Mỗi Giáo viên được nghỉ nguyên 1  ngày.</t>
  </si>
  <si>
    <t>HOÀNG HỒNG YẾN</t>
  </si>
  <si>
    <t>0978360757</t>
  </si>
  <si>
    <t>6,5,6,7</t>
  </si>
  <si>
    <t>Thời gian: Vào lớp các ngày trong tuần: 12h45' sinh hoạt 15 phút</t>
  </si>
  <si>
    <t>ĐẶNG THỊ YẾN</t>
  </si>
  <si>
    <t>0974541248</t>
  </si>
  <si>
    <t>Tiết 1: được tính từ 13h00 phút tất cả cá ngày trong tuần</t>
  </si>
  <si>
    <t>THỜI KHOÁ BIỂU LỚP 7-9 ( Áp dụng từ ngày 1/6/2020)</t>
  </si>
  <si>
    <t>Lớp 7A1 - Tâm</t>
  </si>
  <si>
    <t>Lớp 7A2 - Minh</t>
  </si>
  <si>
    <t>Lớp 7A3 - Hà</t>
  </si>
  <si>
    <t>Lớp 7A4 - Tiến</t>
  </si>
  <si>
    <t>Lớp 9A1 - T. Hương</t>
  </si>
  <si>
    <t>Lớp 9A2 - Giang</t>
  </si>
  <si>
    <t>Lớp 9A3 - Băng</t>
  </si>
  <si>
    <t>Lớp 9A4 - Lệ</t>
  </si>
  <si>
    <t>TKB Tin 8</t>
  </si>
  <si>
    <t>HDNNLL</t>
  </si>
  <si>
    <t>Tin 8A3</t>
  </si>
  <si>
    <t xml:space="preserve">Sương </t>
  </si>
  <si>
    <t>T.Hương</t>
  </si>
  <si>
    <t xml:space="preserve">Nhạc </t>
  </si>
  <si>
    <t xml:space="preserve">NNgữ </t>
  </si>
  <si>
    <t>Tin 8A1</t>
  </si>
  <si>
    <t>Tin 8A4</t>
  </si>
  <si>
    <t>Tin 8A2</t>
  </si>
  <si>
    <t>* Lưu ý</t>
  </si>
  <si>
    <t>GV nghiên cứu phối hợp điều chỉnh với nhau sau đó báo BGH để xem xét.</t>
  </si>
  <si>
    <t>Tiết Tin không trùng nhau vì có 1 phòng.</t>
  </si>
  <si>
    <t>Môn MT: Hợp đồng GV vào T6,7</t>
  </si>
  <si>
    <t>Thứ 2</t>
  </si>
  <si>
    <t>Thư 3</t>
  </si>
  <si>
    <t>Thứ 4</t>
  </si>
  <si>
    <t>Thứ 5</t>
  </si>
  <si>
    <t>Thứ 6</t>
  </si>
  <si>
    <t>Thứ 7</t>
  </si>
  <si>
    <t>CN Sang</t>
  </si>
  <si>
    <t>CN C</t>
  </si>
  <si>
    <t>Tiết 4 thứ năm hằng tuần họp tổ Chủ Nhiệm.</t>
  </si>
  <si>
    <t>4 GV học ĐH vào ngày thứ 7: Băng, Hà, Tiến, T.Anh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</si>
</sst>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22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vertical="center" shrinkToFit="1"/>
    </xf>
    <xf numFmtId="0" fontId="1" fillId="2" borderId="11" xfId="0" applyNumberFormat="1" applyFont="1" applyFill="1" applyBorder="1" applyAlignment="1"/>
    <xf numFmtId="0" fontId="3" fillId="2" borderId="0" xfId="0" applyNumberFormat="1" applyFont="1" applyFill="1" applyBorder="1"/>
    <xf numFmtId="0" fontId="1" fillId="2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vertical="center" shrinkToFit="1"/>
    </xf>
    <xf numFmtId="0" fontId="1" fillId="2" borderId="15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vertical="center" shrinkToFit="1"/>
    </xf>
    <xf numFmtId="0" fontId="1" fillId="2" borderId="22" xfId="0" applyNumberFormat="1" applyFont="1" applyFill="1" applyBorder="1" applyAlignment="1"/>
    <xf numFmtId="0" fontId="1" fillId="2" borderId="28" xfId="0" applyNumberFormat="1" applyFont="1" applyFill="1" applyBorder="1" applyAlignment="1"/>
    <xf numFmtId="0" fontId="1" fillId="2" borderId="21" xfId="0" applyNumberFormat="1" applyFont="1" applyFill="1" applyBorder="1" applyAlignment="1"/>
    <xf numFmtId="0" fontId="1" fillId="2" borderId="29" xfId="0" applyNumberFormat="1" applyFont="1" applyFill="1" applyBorder="1" applyAlignment="1"/>
    <xf numFmtId="0" fontId="1" fillId="2" borderId="30" xfId="0" applyNumberFormat="1" applyFont="1" applyFill="1" applyBorder="1" applyAlignment="1"/>
    <xf numFmtId="0" fontId="1" fillId="2" borderId="31" xfId="0" applyNumberFormat="1" applyFont="1" applyFill="1" applyBorder="1" applyAlignment="1">
      <alignment vertical="center" shrinkToFit="1"/>
    </xf>
    <xf numFmtId="0" fontId="1" fillId="2" borderId="32" xfId="0" applyNumberFormat="1" applyFont="1" applyFill="1" applyBorder="1" applyAlignment="1"/>
    <xf numFmtId="0" fontId="5" fillId="2" borderId="0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9" xfId="0" applyNumberFormat="1" applyFont="1" applyFill="1" applyBorder="1" applyAlignment="1">
      <alignment horizontal="center"/>
    </xf>
    <xf numFmtId="0" fontId="2" fillId="2" borderId="36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2" fillId="2" borderId="41" xfId="0" applyNumberFormat="1" applyFont="1" applyFill="1" applyBorder="1" applyAlignment="1">
      <alignment horizontal="center"/>
    </xf>
    <xf numFmtId="0" fontId="3" fillId="2" borderId="42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0" fontId="1" fillId="2" borderId="49" xfId="0" applyNumberFormat="1" applyFont="1" applyFill="1" applyBorder="1"/>
    <xf numFmtId="0" fontId="2" fillId="2" borderId="48" xfId="0" applyNumberFormat="1" applyFont="1" applyFill="1" applyBorder="1" applyAlignment="1">
      <alignment horizontal="center"/>
    </xf>
    <xf numFmtId="0" fontId="3" fillId="2" borderId="47" xfId="0" applyNumberFormat="1" applyFont="1" applyFill="1" applyBorder="1"/>
    <xf numFmtId="0" fontId="1" fillId="2" borderId="14" xfId="0" applyNumberFormat="1" applyFont="1" applyFill="1" applyBorder="1"/>
    <xf numFmtId="0" fontId="2" fillId="2" borderId="15" xfId="0" applyNumberFormat="1" applyFont="1" applyFill="1" applyBorder="1"/>
    <xf numFmtId="0" fontId="1" fillId="2" borderId="50" xfId="0" applyNumberFormat="1" applyFont="1" applyFill="1" applyBorder="1" applyAlignment="1">
      <alignment horizontal="center"/>
    </xf>
    <xf numFmtId="0" fontId="1" fillId="2" borderId="51" xfId="0" applyNumberFormat="1" applyFont="1" applyFill="1" applyBorder="1"/>
    <xf numFmtId="0" fontId="3" fillId="2" borderId="52" xfId="0" applyNumberFormat="1" applyFont="1" applyFill="1" applyBorder="1"/>
    <xf numFmtId="0" fontId="1" fillId="2" borderId="31" xfId="0" applyNumberFormat="1" applyFont="1" applyFill="1" applyBorder="1"/>
    <xf numFmtId="0" fontId="2" fillId="2" borderId="32" xfId="0" applyNumberFormat="1" applyFont="1" applyFill="1" applyBorder="1"/>
    <xf numFmtId="0" fontId="1" fillId="2" borderId="39" xfId="0" applyNumberFormat="1" applyFont="1" applyFill="1" applyBorder="1"/>
    <xf numFmtId="0" fontId="3" fillId="2" borderId="37" xfId="0" applyNumberFormat="1" applyFont="1" applyFill="1" applyBorder="1"/>
    <xf numFmtId="0" fontId="1" fillId="2" borderId="10" xfId="0" applyNumberFormat="1" applyFont="1" applyFill="1" applyBorder="1"/>
    <xf numFmtId="0" fontId="2" fillId="2" borderId="11" xfId="0" applyNumberFormat="1" applyFont="1" applyFill="1" applyBorder="1"/>
    <xf numFmtId="0" fontId="3" fillId="2" borderId="14" xfId="0" applyNumberFormat="1" applyFont="1" applyFill="1" applyBorder="1"/>
    <xf numFmtId="0" fontId="1" fillId="2" borderId="15" xfId="0" applyNumberFormat="1" applyFont="1" applyFill="1" applyBorder="1"/>
    <xf numFmtId="0" fontId="1" fillId="2" borderId="30" xfId="0" applyNumberFormat="1" applyFont="1" applyFill="1" applyBorder="1"/>
    <xf numFmtId="0" fontId="3" fillId="2" borderId="29" xfId="0" applyNumberFormat="1" applyFont="1" applyFill="1" applyBorder="1"/>
    <xf numFmtId="0" fontId="1" fillId="2" borderId="21" xfId="0" applyNumberFormat="1" applyFont="1" applyFill="1" applyBorder="1"/>
    <xf numFmtId="0" fontId="2" fillId="2" borderId="22" xfId="0" applyNumberFormat="1" applyFont="1" applyFill="1" applyBorder="1"/>
    <xf numFmtId="0" fontId="3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53" xfId="0" applyNumberFormat="1" applyFont="1" applyFill="1" applyBorder="1" applyAlignment="1">
      <alignment horizontal="center"/>
    </xf>
    <xf numFmtId="0" fontId="3" fillId="2" borderId="42" xfId="0" applyNumberFormat="1" applyFont="1" applyFill="1" applyBorder="1"/>
    <xf numFmtId="0" fontId="3" fillId="2" borderId="40" xfId="0" applyNumberFormat="1" applyFont="1" applyFill="1" applyBorder="1"/>
    <xf numFmtId="0" fontId="1" fillId="2" borderId="46" xfId="0" applyNumberFormat="1" applyFont="1" applyFill="1" applyBorder="1"/>
    <xf numFmtId="0" fontId="1" fillId="2" borderId="40" xfId="0" applyNumberFormat="1" applyFont="1" applyFill="1" applyBorder="1"/>
    <xf numFmtId="0" fontId="2" fillId="2" borderId="46" xfId="0" applyNumberFormat="1" applyFont="1" applyFill="1" applyBorder="1"/>
    <xf numFmtId="0" fontId="2" fillId="2" borderId="55" xfId="0" applyNumberFormat="1" applyFont="1" applyFill="1" applyBorder="1" applyAlignment="1">
      <alignment horizontal="center"/>
    </xf>
    <xf numFmtId="0" fontId="1" fillId="2" borderId="56" xfId="0" applyNumberFormat="1" applyFont="1" applyFill="1" applyBorder="1" applyAlignment="1"/>
    <xf numFmtId="0" fontId="1" fillId="2" borderId="1" xfId="0" applyNumberFormat="1" applyFont="1" applyFill="1" applyBorder="1" applyProtection="1"/>
    <xf numFmtId="0" fontId="3" fillId="2" borderId="15" xfId="0" applyNumberFormat="1" applyFont="1" applyFill="1" applyBorder="1" applyAlignment="1"/>
    <xf numFmtId="0" fontId="1" fillId="2" borderId="48" xfId="0" applyNumberFormat="1" applyFont="1" applyFill="1" applyBorder="1" applyAlignment="1">
      <alignment vertical="center" shrinkToFit="1"/>
    </xf>
    <xf numFmtId="0" fontId="1" fillId="2" borderId="50" xfId="0" applyNumberFormat="1" applyFont="1" applyFill="1" applyBorder="1" applyAlignment="1">
      <alignment vertical="center" shrinkToFit="1"/>
    </xf>
    <xf numFmtId="0" fontId="1" fillId="2" borderId="36" xfId="0" applyNumberFormat="1" applyFont="1" applyFill="1" applyBorder="1" applyAlignment="1">
      <alignment vertical="center" shrinkToFit="1"/>
    </xf>
    <xf numFmtId="0" fontId="1" fillId="2" borderId="40" xfId="0" applyNumberFormat="1" applyFont="1" applyFill="1" applyBorder="1" applyAlignment="1">
      <alignment vertical="center" shrinkToFit="1"/>
    </xf>
    <xf numFmtId="0" fontId="1" fillId="2" borderId="46" xfId="0" applyNumberFormat="1" applyFont="1" applyFill="1" applyBorder="1" applyAlignment="1"/>
    <xf numFmtId="0" fontId="1" fillId="2" borderId="53" xfId="0" applyNumberFormat="1" applyFont="1" applyFill="1" applyBorder="1" applyAlignment="1">
      <alignment vertical="center" shrinkToFit="1"/>
    </xf>
    <xf numFmtId="0" fontId="1" fillId="2" borderId="54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54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>
      <alignment horizontal="center" vertical="center" shrinkToFit="1"/>
    </xf>
    <xf numFmtId="0" fontId="1" fillId="2" borderId="18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37" xfId="0" applyNumberFormat="1" applyFont="1" applyFill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9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/>
    </xf>
    <xf numFmtId="0" fontId="5" fillId="2" borderId="26" xfId="0" applyNumberFormat="1" applyFont="1" applyFill="1" applyBorder="1" applyAlignment="1">
      <alignment horizontal="center"/>
    </xf>
    <xf numFmtId="0" fontId="1" fillId="2" borderId="57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22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6"/>
  <sheetViews>
    <sheetView tabSelected="1" topLeftCell="A25" zoomScale="85" zoomScaleNormal="85" workbookViewId="0">
      <selection activeCell="I41" sqref="I41"/>
    </sheetView>
  </sheetViews>
  <sheetFormatPr defaultColWidth="11.42578125" defaultRowHeight="16.5"/>
  <cols>
    <col min="1" max="1" width="7.42578125" style="1" customWidth="1"/>
    <col min="2" max="2" width="6" style="5" customWidth="1"/>
    <col min="3" max="5" width="11.42578125" style="2"/>
    <col min="6" max="6" width="10" style="2" customWidth="1"/>
    <col min="7" max="7" width="11.42578125" style="2"/>
    <col min="8" max="8" width="11.5703125" style="2" customWidth="1"/>
    <col min="9" max="9" width="12.140625" style="2" customWidth="1"/>
    <col min="10" max="10" width="11.140625" style="2" customWidth="1"/>
    <col min="11" max="11" width="11.42578125" style="2"/>
    <col min="12" max="12" width="10.28515625" style="2" bestFit="1" customWidth="1"/>
    <col min="13" max="13" width="10" style="2" bestFit="1" customWidth="1"/>
    <col min="14" max="14" width="10.28515625" style="2" bestFit="1" customWidth="1"/>
    <col min="15" max="15" width="10" style="2" bestFit="1" customWidth="1"/>
    <col min="16" max="16" width="7.7109375" style="2" bestFit="1" customWidth="1"/>
    <col min="17" max="17" width="10" style="2" bestFit="1" customWidth="1"/>
    <col min="18" max="18" width="10.5703125" style="2" bestFit="1" customWidth="1"/>
    <col min="19" max="19" width="9" style="1" hidden="1" customWidth="1"/>
    <col min="20" max="20" width="9" style="3" hidden="1" customWidth="1"/>
    <col min="21" max="21" width="9" style="15" hidden="1" customWidth="1"/>
    <col min="22" max="22" width="9.140625" style="15" customWidth="1"/>
    <col min="23" max="24" width="12.28515625" style="1" customWidth="1"/>
    <col min="25" max="25" width="26.140625" style="1" customWidth="1"/>
    <col min="26" max="26" width="5.5703125" style="1" bestFit="1" customWidth="1"/>
    <col min="27" max="27" width="34.7109375" style="1" customWidth="1"/>
    <col min="28" max="29" width="11.42578125" style="1"/>
    <col min="30" max="30" width="16.5703125" style="1" customWidth="1"/>
    <col min="31" max="31" width="13.28515625" style="1" customWidth="1"/>
    <col min="32" max="16384" width="11.42578125" style="1"/>
  </cols>
  <sheetData>
    <row r="1" spans="1:41">
      <c r="B1" s="1" t="s">
        <v>0</v>
      </c>
      <c r="U1" s="4"/>
      <c r="V1" s="4"/>
      <c r="W1" s="2"/>
    </row>
    <row r="2" spans="1:41">
      <c r="B2" s="1"/>
      <c r="U2" s="4"/>
      <c r="V2" s="4"/>
      <c r="W2" s="2"/>
    </row>
    <row r="3" spans="1:41" ht="27"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U3" s="4"/>
      <c r="V3" s="4"/>
      <c r="W3" s="2"/>
      <c r="X3" s="2"/>
      <c r="Y3" s="2"/>
      <c r="Z3" s="2"/>
    </row>
    <row r="4" spans="1:41" ht="6.75" customHeight="1" thickBot="1">
      <c r="S4" s="5"/>
      <c r="U4" s="4"/>
      <c r="V4" s="4"/>
      <c r="W4" s="2"/>
      <c r="X4" s="2"/>
      <c r="Y4" s="2"/>
      <c r="Z4" s="6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s="5" customFormat="1" ht="17.25" thickBot="1">
      <c r="A5" s="8" t="s">
        <v>2</v>
      </c>
      <c r="B5" s="9" t="s">
        <v>3</v>
      </c>
      <c r="C5" s="110" t="s">
        <v>4</v>
      </c>
      <c r="D5" s="111"/>
      <c r="E5" s="132" t="s">
        <v>5</v>
      </c>
      <c r="F5" s="133"/>
      <c r="G5" s="132" t="s">
        <v>6</v>
      </c>
      <c r="H5" s="133"/>
      <c r="I5" s="132" t="s">
        <v>7</v>
      </c>
      <c r="J5" s="133"/>
      <c r="K5" s="132" t="s">
        <v>8</v>
      </c>
      <c r="L5" s="133"/>
      <c r="M5" s="132" t="s">
        <v>9</v>
      </c>
      <c r="N5" s="133"/>
      <c r="O5" s="132" t="s">
        <v>10</v>
      </c>
      <c r="P5" s="133"/>
      <c r="Q5" s="132" t="s">
        <v>11</v>
      </c>
      <c r="R5" s="133"/>
      <c r="T5" s="3" t="s">
        <v>12</v>
      </c>
      <c r="U5" s="10"/>
      <c r="V5" s="10"/>
      <c r="X5" s="9" t="s">
        <v>13</v>
      </c>
      <c r="Z5" s="11" t="s">
        <v>14</v>
      </c>
      <c r="AA5" s="11" t="s">
        <v>15</v>
      </c>
      <c r="AB5" s="11" t="s">
        <v>16</v>
      </c>
      <c r="AC5" s="11" t="s">
        <v>17</v>
      </c>
      <c r="AD5" s="11" t="s">
        <v>18</v>
      </c>
      <c r="AE5" s="11" t="s">
        <v>19</v>
      </c>
      <c r="AF5" s="11" t="s">
        <v>20</v>
      </c>
      <c r="AG5" s="11" t="s">
        <v>21</v>
      </c>
      <c r="AH5" s="11"/>
      <c r="AI5" s="11"/>
      <c r="AJ5" s="11"/>
      <c r="AK5" s="11"/>
      <c r="AL5" s="11"/>
      <c r="AM5" s="11"/>
      <c r="AN5" s="11"/>
      <c r="AO5" s="11"/>
    </row>
    <row r="6" spans="1:41">
      <c r="A6" s="122" t="s">
        <v>22</v>
      </c>
      <c r="B6" s="12">
        <v>1</v>
      </c>
      <c r="C6" s="13" t="s">
        <v>23</v>
      </c>
      <c r="D6" s="14" t="s">
        <v>24</v>
      </c>
      <c r="E6" s="13" t="s">
        <v>25</v>
      </c>
      <c r="F6" s="14" t="s">
        <v>26</v>
      </c>
      <c r="G6" s="13" t="s">
        <v>27</v>
      </c>
      <c r="H6" s="14" t="s">
        <v>28</v>
      </c>
      <c r="I6" s="13" t="s">
        <v>23</v>
      </c>
      <c r="J6" s="14" t="s">
        <v>29</v>
      </c>
      <c r="K6" s="13" t="s">
        <v>30</v>
      </c>
      <c r="L6" s="14" t="s">
        <v>31</v>
      </c>
      <c r="M6" s="13" t="s">
        <v>25</v>
      </c>
      <c r="N6" s="14" t="s">
        <v>32</v>
      </c>
      <c r="O6" s="13" t="s">
        <v>33</v>
      </c>
      <c r="P6" s="14" t="s">
        <v>34</v>
      </c>
      <c r="Q6" s="13" t="s">
        <v>35</v>
      </c>
      <c r="R6" s="14" t="s">
        <v>36</v>
      </c>
      <c r="T6" s="3" t="str">
        <f t="shared" ref="T6:T37" si="0">IF(OR(D6=F6,D6=H6,D6=J6,D6=L6,D6=N6,D6=P6,D6=R6,F6=H6,F6=J6,F6=L6,F6=N6,F6=P6,F6=R6,H6=J6,H6=L6,H6=N6,H6=P6,H6=R6,J6=L6,J6=N6,J6=P6,J6=R6,L6=N6,L6=P6,L6=R6,N6=P6,N6=R6,P6=R6),"Trùng", "Đúng")</f>
        <v>Đúng</v>
      </c>
      <c r="X6" s="121" t="s">
        <v>37</v>
      </c>
      <c r="Z6" s="7">
        <v>1</v>
      </c>
      <c r="AA6" s="7" t="s">
        <v>38</v>
      </c>
      <c r="AB6" s="7"/>
      <c r="AC6" s="7"/>
      <c r="AD6" s="7" t="s">
        <v>39</v>
      </c>
      <c r="AE6" s="7" t="s">
        <v>40</v>
      </c>
      <c r="AF6" s="7" t="s">
        <v>41</v>
      </c>
      <c r="AG6" s="7" t="s">
        <v>42</v>
      </c>
      <c r="AH6" s="7"/>
      <c r="AI6" s="7"/>
      <c r="AJ6" s="7"/>
      <c r="AK6" s="7"/>
      <c r="AL6" s="7"/>
      <c r="AM6" s="7"/>
      <c r="AN6" s="7"/>
      <c r="AO6" s="7"/>
    </row>
    <row r="7" spans="1:41">
      <c r="A7" s="123"/>
      <c r="B7" s="16">
        <v>2</v>
      </c>
      <c r="C7" s="17" t="s">
        <v>23</v>
      </c>
      <c r="D7" s="18" t="s">
        <v>24</v>
      </c>
      <c r="E7" s="17" t="s">
        <v>43</v>
      </c>
      <c r="F7" s="84" t="s">
        <v>34</v>
      </c>
      <c r="G7" s="17" t="s">
        <v>44</v>
      </c>
      <c r="H7" s="18" t="s">
        <v>28</v>
      </c>
      <c r="I7" s="17" t="s">
        <v>45</v>
      </c>
      <c r="J7" s="18" t="s">
        <v>46</v>
      </c>
      <c r="K7" s="17" t="s">
        <v>45</v>
      </c>
      <c r="L7" s="18" t="s">
        <v>47</v>
      </c>
      <c r="M7" s="17" t="s">
        <v>30</v>
      </c>
      <c r="N7" s="18" t="s">
        <v>31</v>
      </c>
      <c r="O7" s="17" t="s">
        <v>35</v>
      </c>
      <c r="P7" s="18" t="s">
        <v>36</v>
      </c>
      <c r="Q7" s="17" t="s">
        <v>25</v>
      </c>
      <c r="R7" s="18" t="s">
        <v>32</v>
      </c>
      <c r="T7" s="3" t="str">
        <f t="shared" si="0"/>
        <v>Đúng</v>
      </c>
      <c r="X7" s="99"/>
      <c r="Z7" s="7">
        <v>3</v>
      </c>
      <c r="AA7" s="7" t="s">
        <v>48</v>
      </c>
      <c r="AB7" s="7" t="s">
        <v>16</v>
      </c>
      <c r="AC7" s="7"/>
      <c r="AD7" s="7" t="s">
        <v>49</v>
      </c>
      <c r="AE7" s="7" t="s">
        <v>40</v>
      </c>
      <c r="AF7" s="7" t="s">
        <v>50</v>
      </c>
      <c r="AG7" s="7" t="s">
        <v>51</v>
      </c>
      <c r="AH7" s="7"/>
      <c r="AI7" s="7"/>
      <c r="AJ7" s="7"/>
      <c r="AK7" s="7"/>
      <c r="AL7" s="7"/>
      <c r="AM7" s="7"/>
      <c r="AN7" s="7"/>
      <c r="AO7" s="7"/>
    </row>
    <row r="8" spans="1:41" ht="15.75" customHeight="1" thickBot="1">
      <c r="A8" s="123"/>
      <c r="B8" s="16">
        <v>3</v>
      </c>
      <c r="C8" s="17" t="s">
        <v>45</v>
      </c>
      <c r="D8" s="18" t="s">
        <v>46</v>
      </c>
      <c r="E8" s="17" t="s">
        <v>35</v>
      </c>
      <c r="F8" s="18" t="s">
        <v>52</v>
      </c>
      <c r="G8" s="17" t="s">
        <v>23</v>
      </c>
      <c r="H8" s="18" t="s">
        <v>29</v>
      </c>
      <c r="I8" s="17" t="s">
        <v>44</v>
      </c>
      <c r="J8" s="18" t="s">
        <v>28</v>
      </c>
      <c r="K8" s="17" t="s">
        <v>43</v>
      </c>
      <c r="L8" s="84" t="s">
        <v>34</v>
      </c>
      <c r="M8" s="17" t="s">
        <v>53</v>
      </c>
      <c r="N8" s="18" t="s">
        <v>54</v>
      </c>
      <c r="O8" s="17" t="s">
        <v>30</v>
      </c>
      <c r="P8" s="18" t="s">
        <v>31</v>
      </c>
      <c r="Q8" s="17" t="s">
        <v>53</v>
      </c>
      <c r="R8" s="18" t="s">
        <v>55</v>
      </c>
      <c r="T8" s="3" t="str">
        <f t="shared" si="0"/>
        <v>Đúng</v>
      </c>
      <c r="X8" s="99"/>
      <c r="Z8" s="7">
        <v>4</v>
      </c>
      <c r="AA8" s="7" t="s">
        <v>56</v>
      </c>
      <c r="AB8" s="7"/>
      <c r="AC8" s="7"/>
      <c r="AD8" s="7" t="s">
        <v>57</v>
      </c>
      <c r="AE8" s="7" t="s">
        <v>58</v>
      </c>
      <c r="AF8" s="7" t="s">
        <v>59</v>
      </c>
      <c r="AG8" s="7"/>
      <c r="AH8" s="7"/>
      <c r="AI8" s="7"/>
      <c r="AJ8" s="7"/>
      <c r="AK8" s="7"/>
      <c r="AL8" s="7"/>
      <c r="AM8" s="7"/>
      <c r="AN8" s="7"/>
      <c r="AO8" s="7"/>
    </row>
    <row r="9" spans="1:41" ht="16.5" hidden="1" customHeight="1">
      <c r="A9" s="123"/>
      <c r="B9" s="16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T9" s="3" t="str">
        <f t="shared" si="0"/>
        <v>Trùng</v>
      </c>
      <c r="X9" s="99"/>
      <c r="Z9" s="7">
        <v>5</v>
      </c>
      <c r="AA9" s="7" t="s">
        <v>60</v>
      </c>
      <c r="AB9" s="7" t="s">
        <v>16</v>
      </c>
      <c r="AC9" s="7"/>
      <c r="AD9" s="7" t="s">
        <v>61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>
      <c r="A10" s="123"/>
      <c r="B10" s="16">
        <v>4</v>
      </c>
      <c r="C10" s="13" t="s">
        <v>62</v>
      </c>
      <c r="D10" s="14" t="s">
        <v>52</v>
      </c>
      <c r="E10" s="17" t="s">
        <v>23</v>
      </c>
      <c r="F10" s="18" t="s">
        <v>63</v>
      </c>
      <c r="G10" s="17" t="s">
        <v>30</v>
      </c>
      <c r="H10" s="18" t="s">
        <v>31</v>
      </c>
      <c r="I10" s="17" t="s">
        <v>53</v>
      </c>
      <c r="J10" s="18" t="s">
        <v>64</v>
      </c>
      <c r="K10" s="17" t="s">
        <v>53</v>
      </c>
      <c r="L10" s="18" t="s">
        <v>55</v>
      </c>
      <c r="M10" s="17" t="s">
        <v>53</v>
      </c>
      <c r="N10" s="18" t="s">
        <v>54</v>
      </c>
      <c r="O10" s="17" t="s">
        <v>25</v>
      </c>
      <c r="P10" s="18" t="s">
        <v>65</v>
      </c>
      <c r="Q10" s="17" t="s">
        <v>43</v>
      </c>
      <c r="R10" s="18" t="s">
        <v>34</v>
      </c>
      <c r="T10" s="3" t="str">
        <f t="shared" si="0"/>
        <v>Đúng</v>
      </c>
      <c r="X10" s="99"/>
      <c r="Z10" s="6">
        <v>6</v>
      </c>
      <c r="AA10" s="6"/>
      <c r="AB10" s="6"/>
      <c r="AC10" s="6"/>
      <c r="AD10" s="6"/>
      <c r="AE10" s="6"/>
      <c r="AF10" s="6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17.25" thickBot="1">
      <c r="A11" s="128"/>
      <c r="B11" s="21"/>
      <c r="C11" s="129" t="s">
        <v>66</v>
      </c>
      <c r="D11" s="109"/>
      <c r="E11" s="129" t="s">
        <v>66</v>
      </c>
      <c r="F11" s="109"/>
      <c r="G11" s="129" t="s">
        <v>66</v>
      </c>
      <c r="H11" s="109"/>
      <c r="I11" s="129" t="s">
        <v>66</v>
      </c>
      <c r="J11" s="109"/>
      <c r="K11" s="130" t="s">
        <v>66</v>
      </c>
      <c r="L11" s="131"/>
      <c r="M11" s="130" t="s">
        <v>66</v>
      </c>
      <c r="N11" s="131"/>
      <c r="O11" s="130" t="s">
        <v>66</v>
      </c>
      <c r="P11" s="131"/>
      <c r="Q11" s="130" t="s">
        <v>66</v>
      </c>
      <c r="R11" s="131"/>
      <c r="T11" s="3" t="str">
        <f t="shared" si="0"/>
        <v>Trùng</v>
      </c>
      <c r="X11" s="99"/>
      <c r="Z11" s="6"/>
      <c r="AA11" s="6"/>
      <c r="AB11" s="6"/>
      <c r="AC11" s="6"/>
      <c r="AD11" s="6"/>
      <c r="AE11" s="6"/>
      <c r="AF11" s="6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2" customFormat="1" ht="17.25" customHeight="1" thickBot="1">
      <c r="A12" s="124"/>
      <c r="B12" s="22">
        <v>5</v>
      </c>
      <c r="C12" s="125" t="s">
        <v>67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T12" s="3" t="str">
        <f t="shared" si="0"/>
        <v>Trùng</v>
      </c>
      <c r="U12" s="4"/>
      <c r="V12" s="4"/>
      <c r="X12" s="100"/>
      <c r="Z12" s="7">
        <v>7</v>
      </c>
      <c r="AA12" s="7"/>
      <c r="AB12" s="7"/>
      <c r="AC12" s="7"/>
      <c r="AD12" s="7"/>
      <c r="AE12" s="7"/>
      <c r="AF12" s="7"/>
      <c r="AG12" s="6"/>
      <c r="AH12" s="6"/>
      <c r="AI12" s="6"/>
      <c r="AJ12" s="6"/>
      <c r="AK12" s="6"/>
      <c r="AL12" s="6"/>
      <c r="AM12" s="6"/>
      <c r="AN12" s="6"/>
      <c r="AO12" s="6"/>
    </row>
    <row r="13" spans="1:41">
      <c r="A13" s="122" t="s">
        <v>68</v>
      </c>
      <c r="B13" s="12">
        <v>1</v>
      </c>
      <c r="C13" s="13" t="s">
        <v>43</v>
      </c>
      <c r="D13" s="14" t="s">
        <v>34</v>
      </c>
      <c r="E13" s="13" t="s">
        <v>35</v>
      </c>
      <c r="F13" s="14" t="s">
        <v>52</v>
      </c>
      <c r="G13" s="13" t="s">
        <v>25</v>
      </c>
      <c r="H13" s="14" t="s">
        <v>69</v>
      </c>
      <c r="I13" s="13" t="s">
        <v>30</v>
      </c>
      <c r="J13" s="14" t="s">
        <v>31</v>
      </c>
      <c r="K13" s="13" t="s">
        <v>44</v>
      </c>
      <c r="L13" s="14" t="s">
        <v>70</v>
      </c>
      <c r="M13" s="13" t="s">
        <v>35</v>
      </c>
      <c r="N13" s="14" t="s">
        <v>71</v>
      </c>
      <c r="O13" s="13" t="s">
        <v>23</v>
      </c>
      <c r="P13" s="14" t="s">
        <v>72</v>
      </c>
      <c r="Q13" s="13" t="s">
        <v>35</v>
      </c>
      <c r="R13" s="14" t="s">
        <v>36</v>
      </c>
      <c r="T13" s="3" t="str">
        <f t="shared" si="0"/>
        <v>Đúng</v>
      </c>
      <c r="X13" s="121" t="s">
        <v>37</v>
      </c>
      <c r="Z13" s="7">
        <v>8</v>
      </c>
      <c r="AA13" s="7" t="s">
        <v>73</v>
      </c>
      <c r="AB13" s="7" t="s">
        <v>16</v>
      </c>
      <c r="AC13" s="7"/>
      <c r="AD13" s="7" t="s">
        <v>74</v>
      </c>
      <c r="AE13" s="7"/>
      <c r="AF13" s="7" t="s">
        <v>41</v>
      </c>
      <c r="AG13" s="7" t="s">
        <v>51</v>
      </c>
      <c r="AH13" s="7"/>
      <c r="AI13" s="7"/>
      <c r="AJ13" s="7"/>
      <c r="AK13" s="7"/>
      <c r="AL13" s="7"/>
      <c r="AM13" s="7"/>
      <c r="AN13" s="7"/>
      <c r="AO13" s="7"/>
    </row>
    <row r="14" spans="1:41">
      <c r="A14" s="123"/>
      <c r="B14" s="16">
        <v>2</v>
      </c>
      <c r="C14" s="17" t="s">
        <v>30</v>
      </c>
      <c r="D14" s="18" t="s">
        <v>31</v>
      </c>
      <c r="E14" s="17" t="s">
        <v>23</v>
      </c>
      <c r="F14" s="18" t="s">
        <v>63</v>
      </c>
      <c r="G14" s="17" t="s">
        <v>43</v>
      </c>
      <c r="H14" s="18" t="s">
        <v>34</v>
      </c>
      <c r="I14" s="17" t="s">
        <v>35</v>
      </c>
      <c r="J14" s="18" t="s">
        <v>52</v>
      </c>
      <c r="K14" s="17" t="s">
        <v>35</v>
      </c>
      <c r="L14" s="18" t="s">
        <v>36</v>
      </c>
      <c r="M14" s="17" t="s">
        <v>23</v>
      </c>
      <c r="N14" s="18" t="s">
        <v>24</v>
      </c>
      <c r="O14" s="17" t="s">
        <v>23</v>
      </c>
      <c r="P14" s="18" t="s">
        <v>72</v>
      </c>
      <c r="Q14" s="17" t="s">
        <v>45</v>
      </c>
      <c r="R14" s="18" t="s">
        <v>75</v>
      </c>
      <c r="T14" s="3" t="str">
        <f t="shared" si="0"/>
        <v>Đúng</v>
      </c>
      <c r="X14" s="99"/>
      <c r="Z14" s="7">
        <v>9</v>
      </c>
      <c r="AA14" s="7" t="s">
        <v>76</v>
      </c>
      <c r="AB14" s="7"/>
      <c r="AC14" s="7" t="s">
        <v>17</v>
      </c>
      <c r="AD14" s="7" t="s">
        <v>77</v>
      </c>
      <c r="AE14" s="7" t="s">
        <v>78</v>
      </c>
      <c r="AF14" s="7" t="s">
        <v>79</v>
      </c>
      <c r="AG14" s="7" t="s">
        <v>51</v>
      </c>
      <c r="AH14" s="7"/>
      <c r="AI14" s="7"/>
      <c r="AJ14" s="7"/>
      <c r="AK14" s="7"/>
      <c r="AL14" s="7"/>
      <c r="AM14" s="7"/>
      <c r="AN14" s="7"/>
      <c r="AO14" s="7"/>
    </row>
    <row r="15" spans="1:41">
      <c r="A15" s="123"/>
      <c r="B15" s="16">
        <v>3</v>
      </c>
      <c r="C15" s="17" t="s">
        <v>35</v>
      </c>
      <c r="D15" s="18" t="s">
        <v>52</v>
      </c>
      <c r="E15" s="17" t="s">
        <v>23</v>
      </c>
      <c r="F15" s="18" t="s">
        <v>63</v>
      </c>
      <c r="G15" s="17" t="s">
        <v>80</v>
      </c>
      <c r="H15" s="18" t="s">
        <v>81</v>
      </c>
      <c r="I15" s="17" t="s">
        <v>25</v>
      </c>
      <c r="J15" s="18" t="s">
        <v>69</v>
      </c>
      <c r="K15" s="17" t="s">
        <v>27</v>
      </c>
      <c r="L15" s="18" t="s">
        <v>70</v>
      </c>
      <c r="M15" s="17" t="s">
        <v>43</v>
      </c>
      <c r="N15" s="18" t="s">
        <v>34</v>
      </c>
      <c r="O15" s="17" t="s">
        <v>25</v>
      </c>
      <c r="P15" s="18" t="s">
        <v>65</v>
      </c>
      <c r="Q15" s="17" t="s">
        <v>30</v>
      </c>
      <c r="R15" s="18" t="s">
        <v>31</v>
      </c>
      <c r="T15" s="3" t="str">
        <f t="shared" si="0"/>
        <v>Đúng</v>
      </c>
      <c r="X15" s="99"/>
      <c r="Z15" s="7">
        <v>10</v>
      </c>
      <c r="AA15" s="7" t="s">
        <v>82</v>
      </c>
      <c r="AB15" s="7"/>
      <c r="AC15" s="7"/>
      <c r="AD15" s="7" t="s">
        <v>83</v>
      </c>
      <c r="AE15" s="7" t="s">
        <v>84</v>
      </c>
      <c r="AF15" s="7" t="s">
        <v>85</v>
      </c>
      <c r="AG15" s="7" t="s">
        <v>42</v>
      </c>
      <c r="AH15" s="7"/>
      <c r="AI15" s="7"/>
      <c r="AJ15" s="7"/>
      <c r="AK15" s="7"/>
      <c r="AL15" s="7"/>
      <c r="AM15" s="7"/>
      <c r="AN15" s="7"/>
      <c r="AO15" s="7"/>
    </row>
    <row r="16" spans="1:41">
      <c r="A16" s="123"/>
      <c r="B16" s="16">
        <v>4</v>
      </c>
      <c r="C16" s="17" t="s">
        <v>25</v>
      </c>
      <c r="D16" s="18" t="s">
        <v>69</v>
      </c>
      <c r="E16" s="17" t="s">
        <v>30</v>
      </c>
      <c r="F16" s="18" t="s">
        <v>31</v>
      </c>
      <c r="G16" s="17" t="s">
        <v>53</v>
      </c>
      <c r="H16" s="18" t="s">
        <v>86</v>
      </c>
      <c r="I16" s="17" t="s">
        <v>80</v>
      </c>
      <c r="J16" s="18" t="s">
        <v>81</v>
      </c>
      <c r="K16" s="17" t="s">
        <v>23</v>
      </c>
      <c r="L16" s="18" t="s">
        <v>72</v>
      </c>
      <c r="M16" s="17" t="s">
        <v>45</v>
      </c>
      <c r="N16" s="18" t="s">
        <v>75</v>
      </c>
      <c r="O16" s="17" t="s">
        <v>87</v>
      </c>
      <c r="P16" s="18" t="s">
        <v>52</v>
      </c>
      <c r="Q16" s="17" t="s">
        <v>23</v>
      </c>
      <c r="R16" s="18" t="s">
        <v>24</v>
      </c>
      <c r="T16" s="3" t="str">
        <f t="shared" si="0"/>
        <v>Đúng</v>
      </c>
      <c r="X16" s="99"/>
      <c r="Z16" s="7">
        <v>11</v>
      </c>
      <c r="AA16" s="7"/>
      <c r="AB16" s="7"/>
      <c r="AC16" s="7"/>
      <c r="AD16" s="7" t="s">
        <v>88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7.25" thickBot="1">
      <c r="A17" s="124"/>
      <c r="B17" s="22">
        <v>5</v>
      </c>
      <c r="C17" s="23" t="s">
        <v>80</v>
      </c>
      <c r="D17" s="24" t="s">
        <v>81</v>
      </c>
      <c r="E17" s="23" t="s">
        <v>53</v>
      </c>
      <c r="F17" s="24" t="s">
        <v>86</v>
      </c>
      <c r="G17" s="23" t="s">
        <v>35</v>
      </c>
      <c r="H17" s="24" t="s">
        <v>52</v>
      </c>
      <c r="I17" s="23" t="s">
        <v>43</v>
      </c>
      <c r="J17" s="24" t="s">
        <v>34</v>
      </c>
      <c r="K17" s="23" t="s">
        <v>23</v>
      </c>
      <c r="L17" s="24" t="s">
        <v>72</v>
      </c>
      <c r="M17" s="23" t="s">
        <v>30</v>
      </c>
      <c r="N17" s="24" t="s">
        <v>31</v>
      </c>
      <c r="O17" s="23" t="s">
        <v>45</v>
      </c>
      <c r="P17" s="24" t="s">
        <v>75</v>
      </c>
      <c r="Q17" s="23" t="s">
        <v>23</v>
      </c>
      <c r="R17" s="24" t="s">
        <v>24</v>
      </c>
      <c r="T17" s="3" t="str">
        <f t="shared" si="0"/>
        <v>Đúng</v>
      </c>
      <c r="X17" s="100"/>
      <c r="Z17" s="7">
        <v>12</v>
      </c>
      <c r="AA17" s="7" t="s">
        <v>89</v>
      </c>
      <c r="AB17" s="7"/>
      <c r="AC17" s="7" t="s">
        <v>17</v>
      </c>
      <c r="AD17" s="7" t="s">
        <v>90</v>
      </c>
      <c r="AE17" s="7" t="s">
        <v>91</v>
      </c>
      <c r="AF17" s="7" t="s">
        <v>92</v>
      </c>
      <c r="AG17" s="7" t="s">
        <v>93</v>
      </c>
      <c r="AH17" s="7"/>
      <c r="AI17" s="7"/>
      <c r="AJ17" s="7"/>
      <c r="AK17" s="7"/>
      <c r="AL17" s="7"/>
      <c r="AM17" s="7"/>
      <c r="AN17" s="7"/>
      <c r="AO17" s="7"/>
    </row>
    <row r="18" spans="1:41">
      <c r="A18" s="122" t="s">
        <v>94</v>
      </c>
      <c r="B18" s="12">
        <v>1</v>
      </c>
      <c r="C18" s="13" t="s">
        <v>53</v>
      </c>
      <c r="D18" s="14" t="s">
        <v>64</v>
      </c>
      <c r="E18" s="13" t="s">
        <v>95</v>
      </c>
      <c r="F18" s="14" t="s">
        <v>72</v>
      </c>
      <c r="G18" s="13" t="s">
        <v>96</v>
      </c>
      <c r="H18" s="14" t="s">
        <v>97</v>
      </c>
      <c r="I18" s="13" t="s">
        <v>35</v>
      </c>
      <c r="J18" s="14" t="s">
        <v>52</v>
      </c>
      <c r="K18" s="13" t="s">
        <v>53</v>
      </c>
      <c r="L18" s="14" t="s">
        <v>55</v>
      </c>
      <c r="M18" s="13" t="s">
        <v>23</v>
      </c>
      <c r="N18" s="14" t="s">
        <v>24</v>
      </c>
      <c r="O18" s="13" t="s">
        <v>25</v>
      </c>
      <c r="P18" s="14" t="s">
        <v>65</v>
      </c>
      <c r="Q18" s="13" t="s">
        <v>27</v>
      </c>
      <c r="R18" s="14" t="s">
        <v>70</v>
      </c>
      <c r="T18" s="3" t="str">
        <f t="shared" si="0"/>
        <v>Đúng</v>
      </c>
      <c r="X18" s="121" t="s">
        <v>37</v>
      </c>
      <c r="Z18" s="7">
        <v>13</v>
      </c>
      <c r="AA18" s="7" t="s">
        <v>98</v>
      </c>
      <c r="AB18" s="7"/>
      <c r="AC18" s="7" t="s">
        <v>17</v>
      </c>
      <c r="AD18" s="7" t="s">
        <v>99</v>
      </c>
      <c r="AE18" s="7"/>
      <c r="AF18" s="7"/>
      <c r="AG18" s="7" t="s">
        <v>42</v>
      </c>
      <c r="AH18" s="7"/>
      <c r="AI18" s="7"/>
      <c r="AJ18" s="7"/>
      <c r="AK18" s="7"/>
      <c r="AL18" s="7"/>
      <c r="AM18" s="7"/>
      <c r="AN18" s="7"/>
      <c r="AO18" s="7"/>
    </row>
    <row r="19" spans="1:41" ht="15.75" customHeight="1">
      <c r="A19" s="123"/>
      <c r="B19" s="16">
        <v>2</v>
      </c>
      <c r="C19" s="17" t="s">
        <v>80</v>
      </c>
      <c r="D19" s="18" t="s">
        <v>81</v>
      </c>
      <c r="E19" s="17" t="s">
        <v>45</v>
      </c>
      <c r="F19" s="18" t="s">
        <v>46</v>
      </c>
      <c r="G19" s="17" t="s">
        <v>35</v>
      </c>
      <c r="H19" s="18" t="s">
        <v>52</v>
      </c>
      <c r="I19" s="17" t="s">
        <v>96</v>
      </c>
      <c r="J19" s="18" t="s">
        <v>97</v>
      </c>
      <c r="K19" s="17" t="s">
        <v>53</v>
      </c>
      <c r="L19" s="18" t="s">
        <v>55</v>
      </c>
      <c r="M19" s="17" t="s">
        <v>23</v>
      </c>
      <c r="N19" s="18" t="s">
        <v>24</v>
      </c>
      <c r="O19" s="17" t="s">
        <v>23</v>
      </c>
      <c r="P19" s="84" t="s">
        <v>72</v>
      </c>
      <c r="Q19" s="17" t="s">
        <v>44</v>
      </c>
      <c r="R19" s="18" t="s">
        <v>70</v>
      </c>
      <c r="T19" s="3" t="str">
        <f t="shared" si="0"/>
        <v>Đúng</v>
      </c>
      <c r="X19" s="99"/>
      <c r="Z19" s="7">
        <v>14</v>
      </c>
      <c r="AA19" s="7" t="s">
        <v>100</v>
      </c>
      <c r="AB19" s="7"/>
      <c r="AC19" s="7" t="s">
        <v>17</v>
      </c>
      <c r="AD19" s="7" t="s">
        <v>101</v>
      </c>
      <c r="AE19" s="7" t="s">
        <v>102</v>
      </c>
      <c r="AF19" s="7" t="s">
        <v>103</v>
      </c>
      <c r="AG19" s="7" t="s">
        <v>93</v>
      </c>
      <c r="AH19" s="7"/>
      <c r="AI19" s="7"/>
      <c r="AJ19" s="7"/>
      <c r="AK19" s="7"/>
      <c r="AL19" s="7"/>
      <c r="AM19" s="7"/>
      <c r="AN19" s="7"/>
      <c r="AO19" s="7"/>
    </row>
    <row r="20" spans="1:41">
      <c r="A20" s="123"/>
      <c r="B20" s="16">
        <v>3</v>
      </c>
      <c r="C20" s="17" t="s">
        <v>23</v>
      </c>
      <c r="D20" s="18" t="s">
        <v>24</v>
      </c>
      <c r="E20" s="17" t="s">
        <v>80</v>
      </c>
      <c r="F20" s="18" t="s">
        <v>81</v>
      </c>
      <c r="G20" s="17" t="s">
        <v>53</v>
      </c>
      <c r="H20" s="18" t="s">
        <v>86</v>
      </c>
      <c r="I20" s="17" t="s">
        <v>27</v>
      </c>
      <c r="J20" s="18" t="s">
        <v>28</v>
      </c>
      <c r="K20" s="17" t="s">
        <v>23</v>
      </c>
      <c r="L20" s="84" t="s">
        <v>72</v>
      </c>
      <c r="M20" s="17" t="s">
        <v>96</v>
      </c>
      <c r="N20" s="18" t="s">
        <v>97</v>
      </c>
      <c r="O20" s="17" t="s">
        <v>87</v>
      </c>
      <c r="P20" s="18" t="s">
        <v>52</v>
      </c>
      <c r="Q20" s="17" t="s">
        <v>53</v>
      </c>
      <c r="R20" s="18" t="s">
        <v>55</v>
      </c>
      <c r="T20" s="3" t="str">
        <f t="shared" si="0"/>
        <v>Đúng</v>
      </c>
      <c r="X20" s="99"/>
      <c r="Z20" s="7">
        <v>15</v>
      </c>
      <c r="AA20" s="7" t="s">
        <v>104</v>
      </c>
      <c r="AB20" s="7" t="s">
        <v>16</v>
      </c>
      <c r="AC20" s="7"/>
      <c r="AD20" s="7" t="s">
        <v>105</v>
      </c>
      <c r="AE20" s="7" t="s">
        <v>106</v>
      </c>
      <c r="AF20" s="7" t="s">
        <v>50</v>
      </c>
      <c r="AG20" s="7" t="s">
        <v>107</v>
      </c>
      <c r="AH20" s="7"/>
      <c r="AI20" s="7"/>
      <c r="AJ20" s="7"/>
      <c r="AK20" s="7"/>
      <c r="AL20" s="7"/>
      <c r="AM20" s="7"/>
      <c r="AN20" s="7"/>
      <c r="AO20" s="7"/>
    </row>
    <row r="21" spans="1:41">
      <c r="A21" s="123"/>
      <c r="B21" s="16">
        <v>4</v>
      </c>
      <c r="C21" s="17" t="s">
        <v>23</v>
      </c>
      <c r="D21" s="18" t="s">
        <v>24</v>
      </c>
      <c r="E21" s="17" t="s">
        <v>27</v>
      </c>
      <c r="F21" s="18" t="s">
        <v>28</v>
      </c>
      <c r="G21" s="17" t="s">
        <v>25</v>
      </c>
      <c r="H21" s="18" t="s">
        <v>69</v>
      </c>
      <c r="I21" s="17" t="s">
        <v>80</v>
      </c>
      <c r="J21" s="18" t="s">
        <v>81</v>
      </c>
      <c r="K21" s="17" t="s">
        <v>25</v>
      </c>
      <c r="L21" s="18" t="s">
        <v>32</v>
      </c>
      <c r="M21" s="17" t="s">
        <v>27</v>
      </c>
      <c r="N21" s="18" t="s">
        <v>70</v>
      </c>
      <c r="O21" s="17" t="s">
        <v>96</v>
      </c>
      <c r="P21" s="18" t="s">
        <v>97</v>
      </c>
      <c r="Q21" s="17" t="s">
        <v>45</v>
      </c>
      <c r="R21" s="18" t="s">
        <v>75</v>
      </c>
      <c r="T21" s="3" t="str">
        <f t="shared" si="0"/>
        <v>Đúng</v>
      </c>
      <c r="X21" s="99"/>
      <c r="Z21" s="7">
        <v>16</v>
      </c>
      <c r="AA21" s="7" t="s">
        <v>108</v>
      </c>
      <c r="AB21" s="7"/>
      <c r="AC21" s="7" t="s">
        <v>17</v>
      </c>
      <c r="AD21" s="7" t="s">
        <v>109</v>
      </c>
      <c r="AE21" s="7" t="s">
        <v>110</v>
      </c>
      <c r="AF21" s="7"/>
      <c r="AG21" s="7" t="s">
        <v>42</v>
      </c>
      <c r="AH21" s="7"/>
      <c r="AI21" s="7"/>
      <c r="AJ21" s="7"/>
      <c r="AK21" s="7"/>
      <c r="AL21" s="7"/>
      <c r="AM21" s="7"/>
      <c r="AN21" s="7"/>
      <c r="AO21" s="7"/>
    </row>
    <row r="22" spans="1:41" ht="17.25" thickBot="1">
      <c r="A22" s="124"/>
      <c r="B22" s="22">
        <v>5</v>
      </c>
      <c r="C22" s="23" t="s">
        <v>25</v>
      </c>
      <c r="D22" s="24" t="s">
        <v>69</v>
      </c>
      <c r="E22" s="23" t="s">
        <v>53</v>
      </c>
      <c r="F22" s="24" t="s">
        <v>86</v>
      </c>
      <c r="G22" s="23" t="s">
        <v>44</v>
      </c>
      <c r="H22" s="24" t="s">
        <v>28</v>
      </c>
      <c r="I22" s="23" t="s">
        <v>53</v>
      </c>
      <c r="J22" s="24" t="s">
        <v>64</v>
      </c>
      <c r="K22" s="23" t="s">
        <v>45</v>
      </c>
      <c r="L22" s="24" t="s">
        <v>47</v>
      </c>
      <c r="M22" s="23" t="s">
        <v>45</v>
      </c>
      <c r="N22" s="24" t="s">
        <v>75</v>
      </c>
      <c r="O22" s="23" t="s">
        <v>27</v>
      </c>
      <c r="P22" s="24" t="s">
        <v>70</v>
      </c>
      <c r="Q22" s="23" t="s">
        <v>25</v>
      </c>
      <c r="R22" s="24" t="s">
        <v>32</v>
      </c>
      <c r="T22" s="3" t="str">
        <f t="shared" si="0"/>
        <v>Đúng</v>
      </c>
      <c r="X22" s="100"/>
      <c r="Z22" s="7">
        <v>17</v>
      </c>
      <c r="AA22" s="7" t="s">
        <v>111</v>
      </c>
      <c r="AB22" s="7"/>
      <c r="AC22" s="7"/>
      <c r="AD22" s="7" t="s">
        <v>112</v>
      </c>
      <c r="AE22" s="7" t="s">
        <v>50</v>
      </c>
      <c r="AF22" s="7" t="s">
        <v>113</v>
      </c>
      <c r="AG22" s="7" t="s">
        <v>51</v>
      </c>
      <c r="AH22" s="7"/>
      <c r="AI22" s="7"/>
      <c r="AJ22" s="7"/>
      <c r="AK22" s="7"/>
      <c r="AL22" s="7"/>
      <c r="AM22" s="7"/>
      <c r="AN22" s="7"/>
      <c r="AO22" s="7"/>
    </row>
    <row r="23" spans="1:41">
      <c r="A23" s="127" t="s">
        <v>114</v>
      </c>
      <c r="B23" s="91">
        <v>1</v>
      </c>
      <c r="C23" s="88" t="s">
        <v>53</v>
      </c>
      <c r="D23" s="89" t="s">
        <v>64</v>
      </c>
      <c r="E23" s="88" t="s">
        <v>44</v>
      </c>
      <c r="F23" s="89" t="s">
        <v>115</v>
      </c>
      <c r="G23" s="88" t="s">
        <v>23</v>
      </c>
      <c r="H23" s="89" t="s">
        <v>29</v>
      </c>
      <c r="I23" s="88" t="s">
        <v>25</v>
      </c>
      <c r="J23" s="89" t="s">
        <v>69</v>
      </c>
      <c r="K23" s="88" t="s">
        <v>25</v>
      </c>
      <c r="L23" s="89" t="s">
        <v>32</v>
      </c>
      <c r="M23" s="88" t="s">
        <v>87</v>
      </c>
      <c r="N23" s="89" t="s">
        <v>116</v>
      </c>
      <c r="O23" s="88" t="s">
        <v>53</v>
      </c>
      <c r="P23" s="89" t="s">
        <v>117</v>
      </c>
      <c r="Q23" s="88" t="s">
        <v>23</v>
      </c>
      <c r="R23" s="89" t="s">
        <v>24</v>
      </c>
      <c r="T23" s="3" t="str">
        <f t="shared" si="0"/>
        <v>Đúng</v>
      </c>
      <c r="X23" s="121"/>
      <c r="Z23" s="7">
        <v>18</v>
      </c>
      <c r="AA23" s="7" t="s">
        <v>118</v>
      </c>
      <c r="AB23" s="7"/>
      <c r="AC23" s="7" t="s">
        <v>17</v>
      </c>
      <c r="AD23" s="7" t="s">
        <v>119</v>
      </c>
      <c r="AE23" s="7" t="s">
        <v>120</v>
      </c>
      <c r="AF23" s="7" t="s">
        <v>106</v>
      </c>
      <c r="AG23" s="7" t="s">
        <v>107</v>
      </c>
      <c r="AH23" s="7"/>
      <c r="AI23" s="7"/>
      <c r="AJ23" s="7"/>
      <c r="AK23" s="7"/>
      <c r="AL23" s="7"/>
      <c r="AM23" s="7"/>
      <c r="AN23" s="7"/>
      <c r="AO23" s="7"/>
    </row>
    <row r="24" spans="1:41">
      <c r="A24" s="123"/>
      <c r="B24" s="16">
        <v>2</v>
      </c>
      <c r="C24" s="17" t="s">
        <v>44</v>
      </c>
      <c r="D24" s="18" t="s">
        <v>115</v>
      </c>
      <c r="E24" s="17" t="s">
        <v>25</v>
      </c>
      <c r="F24" s="18" t="s">
        <v>26</v>
      </c>
      <c r="G24" s="17" t="s">
        <v>23</v>
      </c>
      <c r="H24" s="18" t="s">
        <v>29</v>
      </c>
      <c r="I24" s="17" t="s">
        <v>45</v>
      </c>
      <c r="J24" s="18" t="s">
        <v>46</v>
      </c>
      <c r="K24" s="17" t="s">
        <v>87</v>
      </c>
      <c r="L24" s="18" t="s">
        <v>116</v>
      </c>
      <c r="M24" s="17" t="s">
        <v>25</v>
      </c>
      <c r="N24" s="18" t="s">
        <v>32</v>
      </c>
      <c r="O24" s="17" t="s">
        <v>53</v>
      </c>
      <c r="P24" s="18" t="s">
        <v>117</v>
      </c>
      <c r="Q24" s="17" t="s">
        <v>23</v>
      </c>
      <c r="R24" s="18" t="s">
        <v>24</v>
      </c>
      <c r="T24" s="3" t="str">
        <f t="shared" si="0"/>
        <v>Đúng</v>
      </c>
      <c r="X24" s="99"/>
      <c r="Z24" s="7">
        <v>19</v>
      </c>
      <c r="AA24" s="7" t="s">
        <v>121</v>
      </c>
      <c r="AB24" s="7"/>
      <c r="AC24" s="7"/>
      <c r="AD24" s="7" t="s">
        <v>122</v>
      </c>
      <c r="AG24" s="7" t="s">
        <v>42</v>
      </c>
      <c r="AH24" s="7"/>
      <c r="AI24" s="7"/>
      <c r="AJ24" s="7"/>
      <c r="AK24" s="7"/>
      <c r="AL24" s="7"/>
      <c r="AM24" s="7"/>
      <c r="AN24" s="7"/>
      <c r="AO24" s="7"/>
    </row>
    <row r="25" spans="1:41">
      <c r="A25" s="123"/>
      <c r="B25" s="16">
        <v>3</v>
      </c>
      <c r="K25" s="17" t="s">
        <v>123</v>
      </c>
      <c r="L25" s="18" t="s">
        <v>72</v>
      </c>
      <c r="M25" s="17" t="s">
        <v>44</v>
      </c>
      <c r="N25" s="18" t="s">
        <v>70</v>
      </c>
      <c r="O25" s="17" t="s">
        <v>45</v>
      </c>
      <c r="P25" s="18" t="s">
        <v>75</v>
      </c>
      <c r="Q25" s="17" t="s">
        <v>87</v>
      </c>
      <c r="R25" s="18" t="s">
        <v>116</v>
      </c>
      <c r="T25" s="3" t="str">
        <f t="shared" si="0"/>
        <v>Trùng</v>
      </c>
      <c r="X25" s="99"/>
      <c r="Z25" s="7">
        <v>20</v>
      </c>
      <c r="AA25" s="7" t="s">
        <v>124</v>
      </c>
      <c r="AB25" s="7"/>
      <c r="AC25" s="7" t="s">
        <v>17</v>
      </c>
      <c r="AD25" s="7" t="s">
        <v>125</v>
      </c>
      <c r="AE25" s="7" t="s">
        <v>126</v>
      </c>
      <c r="AF25" s="7" t="s">
        <v>92</v>
      </c>
      <c r="AG25" s="7"/>
      <c r="AH25" s="7"/>
      <c r="AI25" s="7"/>
      <c r="AJ25" s="7"/>
      <c r="AK25" s="7"/>
      <c r="AL25" s="7"/>
      <c r="AM25" s="7"/>
      <c r="AN25" s="7"/>
      <c r="AO25" s="7"/>
    </row>
    <row r="26" spans="1:41">
      <c r="A26" s="123"/>
      <c r="B26" s="16"/>
      <c r="Q26" s="1"/>
      <c r="R26" s="1"/>
      <c r="T26" s="3" t="str">
        <f t="shared" si="0"/>
        <v>Trùng</v>
      </c>
      <c r="X26" s="99"/>
      <c r="Z26" s="7">
        <v>21</v>
      </c>
      <c r="AA26" s="7" t="s">
        <v>127</v>
      </c>
      <c r="AB26" s="7"/>
      <c r="AC26" s="7" t="s">
        <v>17</v>
      </c>
      <c r="AD26" s="7" t="s">
        <v>128</v>
      </c>
      <c r="AE26" s="7" t="s">
        <v>129</v>
      </c>
      <c r="AF26" s="7" t="s">
        <v>130</v>
      </c>
      <c r="AG26" s="7" t="s">
        <v>93</v>
      </c>
      <c r="AH26" s="7"/>
      <c r="AI26" s="7"/>
      <c r="AJ26" s="7"/>
      <c r="AK26" s="7"/>
      <c r="AL26" s="7"/>
      <c r="AM26" s="7"/>
      <c r="AN26" s="7"/>
      <c r="AO26" s="7"/>
    </row>
    <row r="27" spans="1:41" ht="17.25" thickBot="1">
      <c r="A27" s="124"/>
      <c r="B27" s="22"/>
      <c r="C27" s="25"/>
      <c r="D27" s="25"/>
      <c r="G27" s="26"/>
      <c r="H27" s="27"/>
      <c r="I27" s="25"/>
      <c r="J27" s="25"/>
      <c r="K27" s="28"/>
      <c r="L27" s="27"/>
      <c r="M27" s="25"/>
      <c r="N27" s="25"/>
      <c r="O27" s="25"/>
      <c r="P27" s="25"/>
      <c r="Q27" s="26"/>
      <c r="R27" s="24"/>
      <c r="T27" s="3" t="str">
        <f t="shared" si="0"/>
        <v>Trùng</v>
      </c>
      <c r="X27" s="100"/>
      <c r="Z27" s="7">
        <v>22</v>
      </c>
      <c r="AA27" s="7" t="s">
        <v>131</v>
      </c>
      <c r="AB27" s="7"/>
      <c r="AC27" s="7"/>
      <c r="AD27" s="7" t="s">
        <v>132</v>
      </c>
      <c r="AE27" s="7" t="s">
        <v>84</v>
      </c>
      <c r="AF27" s="7" t="s">
        <v>133</v>
      </c>
      <c r="AG27" s="7" t="s">
        <v>51</v>
      </c>
      <c r="AH27" s="7"/>
      <c r="AI27" s="7"/>
      <c r="AJ27" s="7"/>
      <c r="AK27" s="7"/>
      <c r="AL27" s="7"/>
      <c r="AM27" s="7"/>
      <c r="AN27" s="7"/>
      <c r="AO27" s="7"/>
    </row>
    <row r="28" spans="1:41">
      <c r="A28" s="118" t="s">
        <v>134</v>
      </c>
      <c r="B28" s="12">
        <v>1</v>
      </c>
      <c r="C28" s="13" t="s">
        <v>53</v>
      </c>
      <c r="D28" s="14" t="s">
        <v>64</v>
      </c>
      <c r="E28" s="13" t="s">
        <v>96</v>
      </c>
      <c r="F28" s="14" t="s">
        <v>97</v>
      </c>
      <c r="G28" s="13" t="s">
        <v>23</v>
      </c>
      <c r="H28" s="14" t="s">
        <v>29</v>
      </c>
      <c r="I28" s="13" t="s">
        <v>25</v>
      </c>
      <c r="J28" s="14" t="s">
        <v>69</v>
      </c>
      <c r="K28" s="13" t="s">
        <v>25</v>
      </c>
      <c r="L28" s="14" t="s">
        <v>32</v>
      </c>
      <c r="M28" s="13" t="s">
        <v>23</v>
      </c>
      <c r="N28" s="14" t="s">
        <v>24</v>
      </c>
      <c r="O28" s="13" t="s">
        <v>53</v>
      </c>
      <c r="P28" s="14" t="s">
        <v>117</v>
      </c>
      <c r="Q28" s="13" t="s">
        <v>44</v>
      </c>
      <c r="R28" s="14" t="s">
        <v>70</v>
      </c>
      <c r="T28" s="3" t="str">
        <f t="shared" si="0"/>
        <v>Đúng</v>
      </c>
      <c r="X28" s="121" t="s">
        <v>37</v>
      </c>
      <c r="Z28" s="7">
        <v>23</v>
      </c>
      <c r="AA28" s="7" t="s">
        <v>135</v>
      </c>
      <c r="AB28" s="7"/>
      <c r="AC28" s="7" t="s">
        <v>17</v>
      </c>
      <c r="AD28" s="7" t="s">
        <v>136</v>
      </c>
      <c r="AE28" s="7" t="s">
        <v>50</v>
      </c>
      <c r="AF28" s="7" t="s">
        <v>129</v>
      </c>
      <c r="AG28" s="7"/>
      <c r="AH28" s="7"/>
      <c r="AI28" s="7"/>
      <c r="AJ28" s="7"/>
      <c r="AK28" s="7"/>
      <c r="AL28" s="7"/>
      <c r="AM28" s="7"/>
      <c r="AN28" s="7"/>
      <c r="AO28" s="7"/>
    </row>
    <row r="29" spans="1:41">
      <c r="A29" s="119"/>
      <c r="B29" s="16">
        <v>2</v>
      </c>
      <c r="C29" s="17" t="s">
        <v>53</v>
      </c>
      <c r="D29" s="18" t="s">
        <v>64</v>
      </c>
      <c r="E29" s="29" t="s">
        <v>137</v>
      </c>
      <c r="F29" s="30" t="s">
        <v>138</v>
      </c>
      <c r="G29" s="17" t="s">
        <v>53</v>
      </c>
      <c r="H29" s="18" t="s">
        <v>86</v>
      </c>
      <c r="I29" s="17" t="s">
        <v>23</v>
      </c>
      <c r="J29" s="18" t="s">
        <v>29</v>
      </c>
      <c r="K29" s="17" t="s">
        <v>30</v>
      </c>
      <c r="L29" s="18" t="s">
        <v>31</v>
      </c>
      <c r="M29" s="17" t="s">
        <v>25</v>
      </c>
      <c r="N29" s="18" t="s">
        <v>32</v>
      </c>
      <c r="O29" s="17" t="s">
        <v>53</v>
      </c>
      <c r="P29" s="18" t="s">
        <v>117</v>
      </c>
      <c r="Q29" s="17" t="s">
        <v>96</v>
      </c>
      <c r="R29" s="84" t="s">
        <v>97</v>
      </c>
      <c r="T29" s="3" t="str">
        <f t="shared" si="0"/>
        <v>Đúng</v>
      </c>
      <c r="X29" s="99"/>
      <c r="Z29" s="7">
        <v>24</v>
      </c>
      <c r="AA29" s="7" t="s">
        <v>139</v>
      </c>
      <c r="AB29" s="7"/>
      <c r="AC29" s="7" t="s">
        <v>17</v>
      </c>
      <c r="AD29" s="7" t="s">
        <v>140</v>
      </c>
      <c r="AE29" s="7">
        <v>7</v>
      </c>
      <c r="AF29" s="7" t="s">
        <v>58</v>
      </c>
      <c r="AG29" s="7"/>
      <c r="AH29" s="7"/>
      <c r="AI29" s="7"/>
      <c r="AJ29" s="7"/>
      <c r="AK29" s="7"/>
      <c r="AL29" s="7"/>
      <c r="AM29" s="7"/>
      <c r="AN29" s="7"/>
      <c r="AO29" s="7"/>
    </row>
    <row r="30" spans="1:41">
      <c r="A30" s="119"/>
      <c r="B30" s="16">
        <v>3</v>
      </c>
      <c r="C30" s="17" t="s">
        <v>25</v>
      </c>
      <c r="D30" s="18" t="s">
        <v>69</v>
      </c>
      <c r="E30" s="17" t="s">
        <v>45</v>
      </c>
      <c r="F30" s="18" t="s">
        <v>46</v>
      </c>
      <c r="G30" s="29" t="s">
        <v>53</v>
      </c>
      <c r="H30" s="30" t="s">
        <v>86</v>
      </c>
      <c r="I30" s="17" t="s">
        <v>95</v>
      </c>
      <c r="J30" s="18" t="s">
        <v>141</v>
      </c>
      <c r="K30" s="17" t="s">
        <v>142</v>
      </c>
      <c r="L30" s="18" t="s">
        <v>116</v>
      </c>
      <c r="M30" s="17" t="s">
        <v>137</v>
      </c>
      <c r="N30" s="18" t="s">
        <v>138</v>
      </c>
      <c r="O30" s="17" t="s">
        <v>44</v>
      </c>
      <c r="P30" s="18" t="s">
        <v>70</v>
      </c>
      <c r="Q30" s="17" t="s">
        <v>25</v>
      </c>
      <c r="R30" s="18" t="s">
        <v>32</v>
      </c>
      <c r="T30" s="3" t="str">
        <f t="shared" si="0"/>
        <v>Đúng</v>
      </c>
      <c r="X30" s="99"/>
      <c r="Z30" s="7">
        <v>25</v>
      </c>
      <c r="AA30" s="7" t="s">
        <v>143</v>
      </c>
      <c r="AB30" s="7"/>
      <c r="AC30" s="7" t="s">
        <v>17</v>
      </c>
      <c r="AD30" s="7" t="s">
        <v>144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>
      <c r="A31" s="119"/>
      <c r="B31" s="16">
        <v>4</v>
      </c>
      <c r="C31" s="17" t="s">
        <v>137</v>
      </c>
      <c r="D31" s="18" t="s">
        <v>138</v>
      </c>
      <c r="E31" s="17" t="s">
        <v>53</v>
      </c>
      <c r="F31" s="18" t="s">
        <v>86</v>
      </c>
      <c r="G31" s="17" t="s">
        <v>25</v>
      </c>
      <c r="H31" s="18" t="s">
        <v>69</v>
      </c>
      <c r="I31" s="17" t="s">
        <v>53</v>
      </c>
      <c r="J31" s="18" t="s">
        <v>64</v>
      </c>
      <c r="K31" s="17" t="s">
        <v>96</v>
      </c>
      <c r="L31" s="84" t="s">
        <v>97</v>
      </c>
      <c r="M31" s="17" t="s">
        <v>35</v>
      </c>
      <c r="N31" s="18" t="s">
        <v>71</v>
      </c>
      <c r="O31" s="17" t="s">
        <v>30</v>
      </c>
      <c r="P31" s="18" t="s">
        <v>31</v>
      </c>
      <c r="Q31" s="17" t="s">
        <v>87</v>
      </c>
      <c r="R31" s="18" t="s">
        <v>116</v>
      </c>
      <c r="T31" s="3" t="str">
        <f t="shared" si="0"/>
        <v>Đúng</v>
      </c>
      <c r="X31" s="99"/>
      <c r="Z31" s="7">
        <v>26</v>
      </c>
      <c r="AA31" s="7" t="s">
        <v>145</v>
      </c>
      <c r="AB31" s="7"/>
      <c r="AC31" s="7"/>
      <c r="AD31" s="7" t="s">
        <v>146</v>
      </c>
      <c r="AE31" s="7" t="s">
        <v>147</v>
      </c>
      <c r="AF31" s="7" t="s">
        <v>126</v>
      </c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7.25" thickBot="1">
      <c r="A32" s="120"/>
      <c r="B32" s="21">
        <v>5</v>
      </c>
      <c r="C32" s="29" t="s">
        <v>96</v>
      </c>
      <c r="D32" s="30" t="s">
        <v>97</v>
      </c>
      <c r="E32" s="17" t="s">
        <v>53</v>
      </c>
      <c r="F32" s="18" t="s">
        <v>86</v>
      </c>
      <c r="G32" s="17" t="s">
        <v>45</v>
      </c>
      <c r="H32" s="18" t="s">
        <v>46</v>
      </c>
      <c r="I32" s="29" t="s">
        <v>53</v>
      </c>
      <c r="J32" s="30" t="s">
        <v>64</v>
      </c>
      <c r="K32" s="29" t="s">
        <v>137</v>
      </c>
      <c r="L32" s="30" t="s">
        <v>138</v>
      </c>
      <c r="M32" s="29" t="s">
        <v>87</v>
      </c>
      <c r="N32" s="30" t="s">
        <v>116</v>
      </c>
      <c r="O32" s="29" t="s">
        <v>95</v>
      </c>
      <c r="P32" s="30" t="s">
        <v>141</v>
      </c>
      <c r="Q32" s="29" t="s">
        <v>30</v>
      </c>
      <c r="R32" s="30" t="s">
        <v>31</v>
      </c>
      <c r="T32" s="3" t="str">
        <f t="shared" si="0"/>
        <v>Đúng</v>
      </c>
      <c r="X32" s="100"/>
      <c r="Z32" s="7">
        <v>27</v>
      </c>
      <c r="AA32" s="7" t="s">
        <v>148</v>
      </c>
      <c r="AB32" s="7"/>
      <c r="AC32" s="7"/>
      <c r="AD32" s="7" t="s">
        <v>149</v>
      </c>
      <c r="AE32" s="7" t="s">
        <v>150</v>
      </c>
      <c r="AF32" s="7" t="s">
        <v>151</v>
      </c>
      <c r="AG32" s="7"/>
      <c r="AH32" s="7"/>
      <c r="AI32" s="7"/>
      <c r="AJ32" s="7"/>
      <c r="AK32" s="7"/>
      <c r="AL32" s="7"/>
      <c r="AM32" s="7"/>
      <c r="AN32" s="7"/>
      <c r="AO32" s="7"/>
    </row>
    <row r="33" spans="1:41">
      <c r="A33" s="122" t="s">
        <v>34</v>
      </c>
      <c r="B33" s="12">
        <v>1</v>
      </c>
      <c r="C33" s="13" t="s">
        <v>155</v>
      </c>
      <c r="D33" s="14" t="s">
        <v>28</v>
      </c>
      <c r="E33" s="13" t="s">
        <v>25</v>
      </c>
      <c r="F33" s="14" t="s">
        <v>26</v>
      </c>
      <c r="G33" s="13" t="s">
        <v>95</v>
      </c>
      <c r="H33" s="14" t="s">
        <v>72</v>
      </c>
      <c r="I33" s="13" t="s">
        <v>23</v>
      </c>
      <c r="J33" s="14" t="s">
        <v>29</v>
      </c>
      <c r="K33" s="13" t="s">
        <v>35</v>
      </c>
      <c r="L33" s="14" t="s">
        <v>36</v>
      </c>
      <c r="M33" s="13" t="s">
        <v>44</v>
      </c>
      <c r="N33" s="14" t="s">
        <v>70</v>
      </c>
      <c r="O33" s="13" t="s">
        <v>137</v>
      </c>
      <c r="P33" s="14" t="s">
        <v>138</v>
      </c>
      <c r="Q33" s="13" t="s">
        <v>53</v>
      </c>
      <c r="R33" s="14" t="s">
        <v>55</v>
      </c>
      <c r="T33" s="3" t="str">
        <f t="shared" si="0"/>
        <v>Đúng</v>
      </c>
      <c r="X33" s="121"/>
      <c r="Z33" s="7">
        <v>28</v>
      </c>
      <c r="AA33" s="7" t="s">
        <v>152</v>
      </c>
      <c r="AB33" s="7" t="s">
        <v>16</v>
      </c>
      <c r="AC33" s="7"/>
      <c r="AD33" s="7" t="s">
        <v>153</v>
      </c>
      <c r="AE33" s="7" t="s">
        <v>154</v>
      </c>
      <c r="AF33" s="7" t="s">
        <v>103</v>
      </c>
      <c r="AG33" s="7"/>
      <c r="AH33" s="7"/>
      <c r="AI33" s="7"/>
      <c r="AJ33" s="7"/>
      <c r="AK33" s="7"/>
      <c r="AL33" s="7"/>
      <c r="AM33" s="7"/>
      <c r="AN33" s="7"/>
      <c r="AO33" s="7"/>
    </row>
    <row r="34" spans="1:41">
      <c r="A34" s="123"/>
      <c r="B34" s="16">
        <v>2</v>
      </c>
      <c r="C34" s="17" t="s">
        <v>95</v>
      </c>
      <c r="D34" s="18" t="s">
        <v>72</v>
      </c>
      <c r="E34" s="17" t="s">
        <v>23</v>
      </c>
      <c r="F34" s="18" t="s">
        <v>63</v>
      </c>
      <c r="G34" s="17" t="s">
        <v>137</v>
      </c>
      <c r="H34" s="18" t="s">
        <v>138</v>
      </c>
      <c r="I34" s="17" t="s">
        <v>23</v>
      </c>
      <c r="J34" s="18" t="s">
        <v>29</v>
      </c>
      <c r="K34" s="17" t="s">
        <v>95</v>
      </c>
      <c r="L34" s="18" t="s">
        <v>141</v>
      </c>
      <c r="M34" s="17" t="s">
        <v>53</v>
      </c>
      <c r="N34" s="18" t="s">
        <v>54</v>
      </c>
      <c r="O34" s="17" t="s">
        <v>35</v>
      </c>
      <c r="P34" s="18" t="s">
        <v>36</v>
      </c>
      <c r="Q34" s="17" t="s">
        <v>53</v>
      </c>
      <c r="R34" s="18" t="s">
        <v>55</v>
      </c>
      <c r="T34" s="3" t="str">
        <f t="shared" si="0"/>
        <v>Đúng</v>
      </c>
      <c r="X34" s="99"/>
      <c r="Z34" s="7">
        <v>29</v>
      </c>
      <c r="AA34" s="7" t="s">
        <v>156</v>
      </c>
      <c r="AB34" s="7"/>
      <c r="AC34" s="7"/>
      <c r="AD34" s="7" t="s">
        <v>157</v>
      </c>
      <c r="AE34" s="7" t="s">
        <v>106</v>
      </c>
      <c r="AF34" s="7" t="s">
        <v>110</v>
      </c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7.25" thickBot="1">
      <c r="A35" s="123"/>
      <c r="B35" s="16">
        <v>3</v>
      </c>
      <c r="C35" s="23" t="s">
        <v>158</v>
      </c>
      <c r="D35" s="24" t="s">
        <v>46</v>
      </c>
      <c r="E35" s="17" t="s">
        <v>44</v>
      </c>
      <c r="F35" s="18" t="s">
        <v>115</v>
      </c>
      <c r="G35" s="17" t="s">
        <v>80</v>
      </c>
      <c r="H35" s="18" t="s">
        <v>81</v>
      </c>
      <c r="I35" s="17" t="s">
        <v>159</v>
      </c>
      <c r="J35" s="18" t="s">
        <v>28</v>
      </c>
      <c r="K35" s="17" t="s">
        <v>53</v>
      </c>
      <c r="L35" s="18" t="s">
        <v>55</v>
      </c>
      <c r="M35" s="17" t="s">
        <v>95</v>
      </c>
      <c r="N35" s="18" t="s">
        <v>141</v>
      </c>
      <c r="O35" s="17" t="s">
        <v>44</v>
      </c>
      <c r="P35" s="18" t="s">
        <v>70</v>
      </c>
      <c r="Q35" s="17" t="s">
        <v>137</v>
      </c>
      <c r="R35" s="18" t="s">
        <v>138</v>
      </c>
      <c r="T35" s="3" t="str">
        <f t="shared" si="0"/>
        <v>Đúng</v>
      </c>
      <c r="X35" s="99"/>
      <c r="Z35" s="7">
        <v>30</v>
      </c>
      <c r="AA35" s="7" t="s">
        <v>160</v>
      </c>
      <c r="AB35" s="7"/>
      <c r="AC35" s="7" t="s">
        <v>17</v>
      </c>
      <c r="AD35" s="7" t="s">
        <v>161</v>
      </c>
      <c r="AE35" s="7" t="s">
        <v>162</v>
      </c>
      <c r="AF35" s="7" t="s">
        <v>163</v>
      </c>
      <c r="AG35" s="7" t="s">
        <v>164</v>
      </c>
      <c r="AH35" s="7"/>
      <c r="AI35" s="7"/>
      <c r="AJ35" s="7"/>
      <c r="AK35" s="7"/>
      <c r="AL35" s="7"/>
      <c r="AM35" s="7"/>
      <c r="AN35" s="7"/>
      <c r="AO35" s="7"/>
    </row>
    <row r="36" spans="1:41">
      <c r="A36" s="123"/>
      <c r="B36" s="16">
        <v>4</v>
      </c>
      <c r="C36" s="17" t="s">
        <v>44</v>
      </c>
      <c r="D36" s="18" t="s">
        <v>115</v>
      </c>
      <c r="E36" s="17" t="s">
        <v>80</v>
      </c>
      <c r="F36" s="18" t="s">
        <v>81</v>
      </c>
      <c r="G36" s="17" t="s">
        <v>158</v>
      </c>
      <c r="H36" s="18" t="s">
        <v>46</v>
      </c>
      <c r="I36" s="17" t="s">
        <v>137</v>
      </c>
      <c r="J36" s="18" t="s">
        <v>138</v>
      </c>
      <c r="K36" s="17" t="s">
        <v>44</v>
      </c>
      <c r="L36" s="18" t="s">
        <v>70</v>
      </c>
      <c r="M36" s="17" t="s">
        <v>53</v>
      </c>
      <c r="N36" s="18" t="s">
        <v>54</v>
      </c>
      <c r="O36" s="17" t="s">
        <v>23</v>
      </c>
      <c r="P36" s="18" t="s">
        <v>72</v>
      </c>
      <c r="Q36" s="17" t="s">
        <v>95</v>
      </c>
      <c r="R36" s="18" t="s">
        <v>141</v>
      </c>
      <c r="T36" s="3" t="str">
        <f t="shared" si="0"/>
        <v>Đúng</v>
      </c>
      <c r="X36" s="99"/>
      <c r="Z36" s="7">
        <v>31</v>
      </c>
      <c r="AA36" s="7" t="s">
        <v>165</v>
      </c>
      <c r="AB36" s="7"/>
      <c r="AC36" s="7"/>
      <c r="AD36" s="7" t="s">
        <v>166</v>
      </c>
      <c r="AE36" s="7" t="s">
        <v>126</v>
      </c>
      <c r="AF36" s="7" t="s">
        <v>167</v>
      </c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17.25" thickBot="1">
      <c r="A37" s="124"/>
      <c r="B37" s="22">
        <v>5</v>
      </c>
      <c r="C37" s="23" t="s">
        <v>168</v>
      </c>
      <c r="D37" s="24" t="s">
        <v>46</v>
      </c>
      <c r="E37" s="23" t="s">
        <v>168</v>
      </c>
      <c r="F37" s="24" t="s">
        <v>26</v>
      </c>
      <c r="G37" s="23" t="s">
        <v>168</v>
      </c>
      <c r="H37" s="24" t="s">
        <v>28</v>
      </c>
      <c r="I37" s="23" t="s">
        <v>168</v>
      </c>
      <c r="J37" s="24" t="s">
        <v>29</v>
      </c>
      <c r="K37" s="23" t="s">
        <v>168</v>
      </c>
      <c r="L37" s="24" t="s">
        <v>55</v>
      </c>
      <c r="M37" s="23" t="s">
        <v>168</v>
      </c>
      <c r="N37" s="24" t="s">
        <v>54</v>
      </c>
      <c r="O37" s="23" t="s">
        <v>168</v>
      </c>
      <c r="P37" s="24" t="s">
        <v>72</v>
      </c>
      <c r="Q37" s="23" t="s">
        <v>168</v>
      </c>
      <c r="R37" s="24" t="s">
        <v>36</v>
      </c>
      <c r="T37" s="3" t="str">
        <f t="shared" si="0"/>
        <v>Đúng</v>
      </c>
      <c r="X37" s="100"/>
      <c r="Z37" s="7">
        <v>32</v>
      </c>
      <c r="AA37" s="7" t="s">
        <v>169</v>
      </c>
      <c r="AB37" s="7"/>
      <c r="AC37" s="7"/>
      <c r="AD37" s="7" t="s">
        <v>170</v>
      </c>
      <c r="AE37" s="7" t="s">
        <v>171</v>
      </c>
      <c r="AF37" s="7" t="s">
        <v>172</v>
      </c>
      <c r="AG37" s="7"/>
      <c r="AH37" s="7"/>
      <c r="AI37" s="7"/>
      <c r="AJ37" s="7"/>
      <c r="AK37" s="7"/>
      <c r="AL37" s="7"/>
      <c r="AM37" s="7"/>
      <c r="AN37" s="7"/>
      <c r="AO37" s="7"/>
    </row>
    <row r="38" spans="1:41">
      <c r="T38" s="3" t="e">
        <f>IF(OR(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),"Trùng", "Đúng")</f>
        <v>#REF!</v>
      </c>
      <c r="Z38" s="7">
        <v>33</v>
      </c>
      <c r="AA38" s="7" t="s">
        <v>173</v>
      </c>
      <c r="AB38" s="7"/>
      <c r="AC38" s="7"/>
      <c r="AD38" s="7" t="s">
        <v>174</v>
      </c>
      <c r="AE38" s="7" t="s">
        <v>120</v>
      </c>
      <c r="AF38" s="7" t="s">
        <v>175</v>
      </c>
      <c r="AG38" s="7"/>
      <c r="AH38" s="7"/>
      <c r="AI38" s="7"/>
      <c r="AJ38" s="7"/>
      <c r="AK38" s="7"/>
      <c r="AL38" s="7"/>
      <c r="AM38" s="7"/>
      <c r="AN38" s="7"/>
      <c r="AO38" s="7"/>
    </row>
    <row r="39" spans="1:41">
      <c r="M39" s="31"/>
      <c r="N39" s="101" t="s">
        <v>176</v>
      </c>
      <c r="O39" s="101"/>
      <c r="P39" s="101"/>
      <c r="Q39" s="101"/>
      <c r="R39" s="101"/>
      <c r="Z39" s="7">
        <v>34</v>
      </c>
      <c r="AA39" s="7" t="s">
        <v>177</v>
      </c>
      <c r="AB39" s="7"/>
      <c r="AC39" s="7"/>
      <c r="AD39" s="7" t="s">
        <v>178</v>
      </c>
      <c r="AE39" s="7" t="s">
        <v>179</v>
      </c>
      <c r="AF39" s="7" t="s">
        <v>103</v>
      </c>
      <c r="AG39" s="7"/>
      <c r="AH39" s="7"/>
      <c r="AI39" s="7"/>
      <c r="AJ39" s="7"/>
      <c r="AK39" s="7"/>
      <c r="AL39" s="7"/>
      <c r="AM39" s="7"/>
      <c r="AN39" s="7"/>
      <c r="AO39" s="7"/>
    </row>
    <row r="40" spans="1:41">
      <c r="E40" s="2" t="s">
        <v>180</v>
      </c>
      <c r="F40" s="2" t="s">
        <v>226</v>
      </c>
      <c r="Z40" s="7">
        <v>35</v>
      </c>
      <c r="AA40" s="7" t="s">
        <v>181</v>
      </c>
      <c r="AB40" s="7"/>
      <c r="AC40" s="7"/>
      <c r="AD40" s="7" t="s">
        <v>182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>
      <c r="F41" s="2" t="s">
        <v>183</v>
      </c>
      <c r="Z41" s="7">
        <v>36</v>
      </c>
      <c r="AA41" s="7" t="s">
        <v>184</v>
      </c>
      <c r="AB41" s="7"/>
      <c r="AC41" s="7"/>
      <c r="AD41" s="7" t="s">
        <v>185</v>
      </c>
      <c r="AE41" s="1" t="s">
        <v>150</v>
      </c>
      <c r="AF41" s="1" t="s">
        <v>186</v>
      </c>
      <c r="AG41" s="7"/>
      <c r="AH41" s="7"/>
      <c r="AI41" s="7"/>
      <c r="AJ41" s="7"/>
      <c r="AK41" s="7"/>
      <c r="AL41" s="7"/>
      <c r="AM41" s="7"/>
      <c r="AN41" s="7"/>
      <c r="AO41" s="7"/>
    </row>
    <row r="42" spans="1:41">
      <c r="F42" s="2" t="s">
        <v>187</v>
      </c>
      <c r="Z42" s="7">
        <v>37</v>
      </c>
      <c r="AA42" s="7" t="s">
        <v>188</v>
      </c>
      <c r="AB42" s="7"/>
      <c r="AC42" s="7"/>
      <c r="AD42" s="7" t="s">
        <v>189</v>
      </c>
      <c r="AE42" s="7" t="s">
        <v>162</v>
      </c>
      <c r="AF42" s="7" t="s">
        <v>190</v>
      </c>
      <c r="AG42" s="7"/>
      <c r="AH42" s="7"/>
      <c r="AI42" s="7"/>
      <c r="AJ42" s="7"/>
      <c r="AK42" s="7"/>
      <c r="AL42" s="7"/>
      <c r="AM42" s="7"/>
      <c r="AN42" s="7"/>
      <c r="AO42" s="7"/>
    </row>
    <row r="43" spans="1:41">
      <c r="E43" s="2" t="s">
        <v>191</v>
      </c>
      <c r="Z43" s="7">
        <v>38</v>
      </c>
      <c r="AA43" s="7" t="s">
        <v>192</v>
      </c>
      <c r="AB43" s="7"/>
      <c r="AC43" s="7"/>
      <c r="AD43" s="7" t="s">
        <v>193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>
      <c r="A44" s="2"/>
      <c r="F44" s="2" t="s">
        <v>194</v>
      </c>
      <c r="N44" s="101" t="s">
        <v>73</v>
      </c>
      <c r="O44" s="101"/>
      <c r="P44" s="101"/>
      <c r="Q44" s="101"/>
      <c r="R44" s="101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>
      <c r="A45" s="2"/>
      <c r="F45" s="2" t="s">
        <v>227</v>
      </c>
      <c r="N45" s="5"/>
      <c r="O45" s="5"/>
      <c r="P45" s="5"/>
      <c r="Q45" s="5"/>
      <c r="R45" s="5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>
      <c r="A46" s="2"/>
      <c r="N46" s="5"/>
      <c r="O46" s="5"/>
      <c r="P46" s="5"/>
      <c r="Q46" s="5"/>
      <c r="R46" s="5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>
      <c r="A47" s="2"/>
      <c r="N47" s="5"/>
      <c r="O47" s="5"/>
      <c r="P47" s="5"/>
      <c r="Q47" s="5"/>
      <c r="R47" s="5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>
      <c r="A48" s="2"/>
      <c r="N48" s="5"/>
      <c r="O48" s="5"/>
      <c r="P48" s="5"/>
      <c r="Q48" s="5"/>
      <c r="R48" s="5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>
      <c r="A49" s="2"/>
      <c r="N49" s="5"/>
      <c r="O49" s="5"/>
      <c r="P49" s="5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>
      <c r="A50" s="1" t="s">
        <v>0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7">
      <c r="A52" s="116" t="s">
        <v>195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5.75" customHeight="1" thickBot="1">
      <c r="A53" s="5"/>
      <c r="S53" s="2"/>
      <c r="Z53" s="11"/>
      <c r="AA53" s="11"/>
      <c r="AB53" s="11"/>
      <c r="AC53" s="11"/>
      <c r="AD53" s="11"/>
      <c r="AE53" s="11"/>
      <c r="AF53" s="11"/>
      <c r="AG53" s="7"/>
      <c r="AH53" s="7"/>
      <c r="AI53" s="7"/>
      <c r="AJ53" s="7"/>
      <c r="AK53" s="7"/>
      <c r="AL53" s="7"/>
      <c r="AM53" s="7"/>
      <c r="AN53" s="7"/>
      <c r="AO53" s="7"/>
    </row>
    <row r="54" spans="1:41" s="5" customFormat="1" ht="15.75" customHeight="1">
      <c r="A54" s="32" t="s">
        <v>2</v>
      </c>
      <c r="B54" s="33" t="s">
        <v>3</v>
      </c>
      <c r="C54" s="117" t="s">
        <v>196</v>
      </c>
      <c r="D54" s="111"/>
      <c r="E54" s="110" t="s">
        <v>197</v>
      </c>
      <c r="F54" s="111"/>
      <c r="G54" s="110" t="s">
        <v>198</v>
      </c>
      <c r="H54" s="111"/>
      <c r="I54" s="110" t="s">
        <v>199</v>
      </c>
      <c r="J54" s="111"/>
      <c r="K54" s="110" t="s">
        <v>200</v>
      </c>
      <c r="L54" s="111"/>
      <c r="M54" s="110" t="s">
        <v>201</v>
      </c>
      <c r="N54" s="111"/>
      <c r="O54" s="110" t="s">
        <v>202</v>
      </c>
      <c r="P54" s="111"/>
      <c r="Q54" s="110" t="s">
        <v>203</v>
      </c>
      <c r="R54" s="111"/>
      <c r="S54" s="34"/>
      <c r="T54" s="35" t="s">
        <v>12</v>
      </c>
      <c r="U54" s="36"/>
      <c r="V54" s="110" t="s">
        <v>204</v>
      </c>
      <c r="W54" s="111"/>
      <c r="X54" s="9" t="s">
        <v>13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s="5" customFormat="1" hidden="1">
      <c r="A55" s="92" t="s">
        <v>22</v>
      </c>
      <c r="B55" s="37">
        <v>1</v>
      </c>
      <c r="C55" s="113" t="s">
        <v>67</v>
      </c>
      <c r="D55" s="114"/>
      <c r="E55" s="115" t="s">
        <v>67</v>
      </c>
      <c r="F55" s="114"/>
      <c r="G55" s="115" t="s">
        <v>67</v>
      </c>
      <c r="H55" s="114"/>
      <c r="I55" s="115" t="s">
        <v>67</v>
      </c>
      <c r="J55" s="114"/>
      <c r="K55" s="115" t="s">
        <v>67</v>
      </c>
      <c r="L55" s="114"/>
      <c r="M55" s="115" t="s">
        <v>67</v>
      </c>
      <c r="N55" s="114"/>
      <c r="O55" s="115" t="s">
        <v>67</v>
      </c>
      <c r="P55" s="114"/>
      <c r="Q55" s="115" t="s">
        <v>67</v>
      </c>
      <c r="R55" s="114"/>
      <c r="S55" s="38"/>
      <c r="T55" s="39" t="str">
        <f t="shared" ref="T55:T86" si="1">IF(OR(D55=F55,D55=H55,D55=J55,D55=L55,D55=N55,D55=P55,D55=R55,F55=H55,F55=J55,F55=L55,F55=N55,F55=P55,F55=R55,H55=J55,H55=L55,H55=N55,H55=P55,H55=R55,J55=L55,J55=N55,J55=P55,J55=R55,L55=N55,L55=P55,L55=R55,N55=P55,N55=R55,P55=R55),"Trùng", "Đúng")</f>
        <v>Trùng</v>
      </c>
      <c r="U55" s="40"/>
      <c r="V55" s="41"/>
      <c r="W55" s="42"/>
      <c r="X55" s="103"/>
      <c r="Y55" s="5" t="str">
        <f t="shared" ref="Y55:Y63" si="2">IF(OR((LEFT(V55,3)=Q55),(LEFT(V55,3)=O55),(LEFT(V55,3)=M55), (LEFT(V55,3)=K55), (LEFT(V55,3)=K55), (LEFT(V55,3)=I55), (LEFT(V55,3)=I55), (LEFT(V55,3)=G55), (LEFT(V55,3)=E55), (LEFT(V55,3)=C55))," Trùng", "Đúng")</f>
        <v>Đúng</v>
      </c>
      <c r="Z55" s="7"/>
      <c r="AA55" s="7"/>
      <c r="AB55" s="7"/>
      <c r="AC55" s="7"/>
      <c r="AD55" s="7"/>
      <c r="AE55" s="7"/>
      <c r="AF55" s="7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s="5" customFormat="1">
      <c r="A56" s="112"/>
      <c r="B56" s="43"/>
      <c r="C56" s="44"/>
      <c r="D56" s="45"/>
      <c r="E56" s="46"/>
      <c r="F56" s="45"/>
      <c r="G56" s="46"/>
      <c r="H56" s="45"/>
      <c r="I56" s="46"/>
      <c r="J56" s="45"/>
      <c r="K56" s="46"/>
      <c r="L56" s="45"/>
      <c r="M56" s="46"/>
      <c r="N56" s="45"/>
      <c r="O56" s="46"/>
      <c r="P56" s="45"/>
      <c r="Q56" s="46"/>
      <c r="R56" s="45"/>
      <c r="S56" s="47"/>
      <c r="T56" s="48"/>
      <c r="U56" s="49"/>
      <c r="V56" s="50"/>
      <c r="W56" s="51"/>
      <c r="X56" s="104"/>
      <c r="Z56" s="7"/>
      <c r="AA56" s="7"/>
      <c r="AB56" s="7"/>
      <c r="AC56" s="7"/>
      <c r="AD56" s="7"/>
      <c r="AE56" s="7"/>
      <c r="AF56" s="7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s="5" customFormat="1">
      <c r="A57" s="112"/>
      <c r="B57" s="43">
        <v>1</v>
      </c>
      <c r="C57" s="105" t="s">
        <v>67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7"/>
      <c r="S57" s="47"/>
      <c r="T57" s="48"/>
      <c r="U57" s="49"/>
      <c r="V57" s="50"/>
      <c r="W57" s="51"/>
      <c r="X57" s="104"/>
      <c r="Z57" s="7"/>
      <c r="AA57" s="7"/>
      <c r="AB57" s="7"/>
      <c r="AC57" s="7"/>
      <c r="AD57" s="7"/>
      <c r="AE57" s="7"/>
      <c r="AF57" s="7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>
      <c r="A58" s="93"/>
      <c r="B58" s="52">
        <v>2</v>
      </c>
      <c r="C58" s="108" t="s">
        <v>205</v>
      </c>
      <c r="D58" s="109"/>
      <c r="E58" s="108" t="s">
        <v>205</v>
      </c>
      <c r="F58" s="109"/>
      <c r="G58" s="108" t="s">
        <v>205</v>
      </c>
      <c r="H58" s="109"/>
      <c r="I58" s="108" t="s">
        <v>205</v>
      </c>
      <c r="J58" s="109"/>
      <c r="K58" s="108" t="s">
        <v>205</v>
      </c>
      <c r="L58" s="109"/>
      <c r="M58" s="108" t="s">
        <v>205</v>
      </c>
      <c r="N58" s="109"/>
      <c r="O58" s="108" t="s">
        <v>205</v>
      </c>
      <c r="P58" s="109"/>
      <c r="Q58" s="108" t="s">
        <v>205</v>
      </c>
      <c r="R58" s="109"/>
      <c r="S58" s="53"/>
      <c r="T58" s="54" t="str">
        <f t="shared" si="1"/>
        <v>Trùng</v>
      </c>
      <c r="U58" s="55"/>
      <c r="V58" s="56" t="s">
        <v>206</v>
      </c>
      <c r="W58" s="57" t="s">
        <v>207</v>
      </c>
      <c r="X58" s="104"/>
      <c r="Y58" s="5" t="str">
        <f t="shared" si="2"/>
        <v>Đúng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>
      <c r="A59" s="93"/>
      <c r="B59" s="52">
        <v>3</v>
      </c>
      <c r="C59" s="85" t="s">
        <v>35</v>
      </c>
      <c r="D59" s="18" t="s">
        <v>52</v>
      </c>
      <c r="E59" s="17" t="s">
        <v>53</v>
      </c>
      <c r="F59" s="18" t="s">
        <v>54</v>
      </c>
      <c r="G59" s="17" t="s">
        <v>45</v>
      </c>
      <c r="H59" s="18" t="s">
        <v>75</v>
      </c>
      <c r="I59" s="17" t="s">
        <v>30</v>
      </c>
      <c r="J59" s="18" t="s">
        <v>31</v>
      </c>
      <c r="K59" s="17" t="s">
        <v>23</v>
      </c>
      <c r="L59" s="18" t="s">
        <v>208</v>
      </c>
      <c r="M59" s="17" t="s">
        <v>25</v>
      </c>
      <c r="N59" s="18" t="s">
        <v>69</v>
      </c>
      <c r="O59" s="17" t="s">
        <v>23</v>
      </c>
      <c r="P59" s="18" t="s">
        <v>24</v>
      </c>
      <c r="Q59" s="17" t="s">
        <v>45</v>
      </c>
      <c r="R59" s="18" t="s">
        <v>47</v>
      </c>
      <c r="S59" s="53"/>
      <c r="T59" s="54" t="str">
        <f t="shared" si="1"/>
        <v>Đúng</v>
      </c>
      <c r="U59" s="55"/>
      <c r="V59" s="56" t="s">
        <v>206</v>
      </c>
      <c r="W59" s="57" t="s">
        <v>117</v>
      </c>
      <c r="X59" s="104"/>
      <c r="Y59" s="5" t="str">
        <f t="shared" si="2"/>
        <v>Đúng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>
      <c r="A60" s="93"/>
      <c r="B60" s="52">
        <v>4</v>
      </c>
      <c r="C60" s="85" t="s">
        <v>30</v>
      </c>
      <c r="D60" s="18" t="s">
        <v>31</v>
      </c>
      <c r="E60" s="17" t="s">
        <v>45</v>
      </c>
      <c r="F60" s="18" t="s">
        <v>75</v>
      </c>
      <c r="G60" s="85" t="s">
        <v>53</v>
      </c>
      <c r="H60" s="18" t="s">
        <v>81</v>
      </c>
      <c r="I60" s="17" t="s">
        <v>23</v>
      </c>
      <c r="J60" s="18" t="s">
        <v>63</v>
      </c>
      <c r="K60" s="17" t="s">
        <v>23</v>
      </c>
      <c r="L60" s="18" t="s">
        <v>208</v>
      </c>
      <c r="M60" s="17" t="s">
        <v>27</v>
      </c>
      <c r="N60" s="18" t="s">
        <v>115</v>
      </c>
      <c r="O60" s="17" t="s">
        <v>80</v>
      </c>
      <c r="P60" s="18" t="s">
        <v>54</v>
      </c>
      <c r="Q60" s="17" t="s">
        <v>87</v>
      </c>
      <c r="R60" s="18" t="s">
        <v>116</v>
      </c>
      <c r="S60" s="53"/>
      <c r="T60" s="54" t="str">
        <f t="shared" si="1"/>
        <v>Đúng</v>
      </c>
      <c r="U60" s="55"/>
      <c r="V60" s="56"/>
      <c r="W60" s="57"/>
      <c r="X60" s="104"/>
      <c r="Y60" s="5" t="str">
        <f>IF(OR((LEFT(V60,3)=Q60),(LEFT(V60,3)=O60),(LEFT(V60,3)=M60), (LEFT(V60,3)=K60), (LEFT(V60,3)=K60), (LEFT(V60,3)=I60), (LEFT(V60,3)=I60), (LEFT(V60,3)=G65), (LEFT(V60,3)=E60), (LEFT(V60,3)=C60))," Trùng", "Đúng")</f>
        <v>Đúng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17.25" thickBot="1">
      <c r="A61" s="98"/>
      <c r="B61" s="58">
        <v>5</v>
      </c>
      <c r="C61" s="86" t="s">
        <v>27</v>
      </c>
      <c r="D61" s="24" t="s">
        <v>115</v>
      </c>
      <c r="E61" s="23" t="s">
        <v>35</v>
      </c>
      <c r="F61" s="24" t="s">
        <v>71</v>
      </c>
      <c r="G61" s="86" t="s">
        <v>53</v>
      </c>
      <c r="H61" s="24" t="s">
        <v>81</v>
      </c>
      <c r="I61" s="23" t="s">
        <v>23</v>
      </c>
      <c r="J61" s="24" t="s">
        <v>63</v>
      </c>
      <c r="K61" s="23" t="s">
        <v>53</v>
      </c>
      <c r="L61" s="24" t="s">
        <v>117</v>
      </c>
      <c r="M61" s="23" t="s">
        <v>23</v>
      </c>
      <c r="N61" s="24" t="s">
        <v>208</v>
      </c>
      <c r="O61" s="23" t="s">
        <v>25</v>
      </c>
      <c r="P61" s="24" t="s">
        <v>69</v>
      </c>
      <c r="Q61" s="23" t="s">
        <v>80</v>
      </c>
      <c r="R61" s="24" t="s">
        <v>54</v>
      </c>
      <c r="S61" s="59"/>
      <c r="T61" s="54" t="str">
        <f t="shared" si="1"/>
        <v>Đúng</v>
      </c>
      <c r="U61" s="60"/>
      <c r="V61" s="61"/>
      <c r="W61" s="62"/>
      <c r="X61" s="104"/>
      <c r="Y61" s="5" t="str">
        <f>IF(OR((LEFT(V61,3)=Q61),(LEFT(V61,3)=O61),(LEFT(V61,3)=M61), (LEFT(V61,3)=K61), (LEFT(V61,3)=K61), (LEFT(V61,3)=I61), (LEFT(V61,3)=I61), (LEFT(V61,3)=G66), (LEFT(V61,3)=E61), (LEFT(V61,3)=C61))," Trùng", "Đúng")</f>
        <v>Đúng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>
      <c r="A62" s="92" t="s">
        <v>68</v>
      </c>
      <c r="B62" s="37">
        <v>1</v>
      </c>
      <c r="C62" s="87" t="s">
        <v>23</v>
      </c>
      <c r="D62" s="14" t="s">
        <v>63</v>
      </c>
      <c r="E62" s="13" t="s">
        <v>27</v>
      </c>
      <c r="F62" s="14" t="s">
        <v>115</v>
      </c>
      <c r="G62" s="13" t="s">
        <v>25</v>
      </c>
      <c r="H62" s="14" t="s">
        <v>65</v>
      </c>
      <c r="I62" s="13" t="s">
        <v>35</v>
      </c>
      <c r="J62" s="14" t="s">
        <v>71</v>
      </c>
      <c r="K62" s="13" t="s">
        <v>35</v>
      </c>
      <c r="L62" s="14" t="s">
        <v>36</v>
      </c>
      <c r="M62" s="87" t="s">
        <v>209</v>
      </c>
      <c r="N62" s="14" t="s">
        <v>97</v>
      </c>
      <c r="O62" s="13" t="s">
        <v>27</v>
      </c>
      <c r="P62" s="14" t="s">
        <v>70</v>
      </c>
      <c r="Q62" s="13" t="s">
        <v>95</v>
      </c>
      <c r="R62" s="14" t="s">
        <v>34</v>
      </c>
      <c r="S62" s="63"/>
      <c r="T62" s="54" t="str">
        <f t="shared" si="1"/>
        <v>Đúng</v>
      </c>
      <c r="U62" s="64"/>
      <c r="V62" s="65"/>
      <c r="W62" s="66"/>
      <c r="X62" s="102" t="s">
        <v>65</v>
      </c>
      <c r="Y62" s="5" t="str">
        <f t="shared" si="2"/>
        <v>Đúng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>
      <c r="A63" s="93"/>
      <c r="B63" s="52">
        <v>2</v>
      </c>
      <c r="C63" s="85" t="s">
        <v>33</v>
      </c>
      <c r="D63" s="18" t="s">
        <v>34</v>
      </c>
      <c r="E63" s="17" t="s">
        <v>80</v>
      </c>
      <c r="F63" s="18" t="s">
        <v>86</v>
      </c>
      <c r="G63" s="17" t="s">
        <v>27</v>
      </c>
      <c r="H63" s="18" t="s">
        <v>115</v>
      </c>
      <c r="I63" s="17" t="s">
        <v>23</v>
      </c>
      <c r="J63" s="18" t="s">
        <v>63</v>
      </c>
      <c r="K63" s="17" t="s">
        <v>53</v>
      </c>
      <c r="L63" s="18" t="s">
        <v>117</v>
      </c>
      <c r="M63" s="17" t="s">
        <v>44</v>
      </c>
      <c r="N63" s="18" t="s">
        <v>70</v>
      </c>
      <c r="O63" s="85" t="s">
        <v>209</v>
      </c>
      <c r="P63" s="18" t="s">
        <v>97</v>
      </c>
      <c r="Q63" s="17" t="s">
        <v>35</v>
      </c>
      <c r="R63" s="18" t="s">
        <v>36</v>
      </c>
      <c r="S63" s="53"/>
      <c r="T63" s="54" t="str">
        <f t="shared" si="1"/>
        <v>Đúng</v>
      </c>
      <c r="U63" s="55"/>
      <c r="V63" s="67"/>
      <c r="W63" s="68"/>
      <c r="X63" s="96"/>
      <c r="Y63" s="5" t="str">
        <f t="shared" si="2"/>
        <v>Đúng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>
      <c r="A64" s="93"/>
      <c r="B64" s="52">
        <v>3</v>
      </c>
      <c r="C64" s="85" t="s">
        <v>25</v>
      </c>
      <c r="D64" s="18" t="s">
        <v>26</v>
      </c>
      <c r="E64" s="17" t="s">
        <v>23</v>
      </c>
      <c r="F64" s="18" t="s">
        <v>63</v>
      </c>
      <c r="G64" s="17" t="s">
        <v>80</v>
      </c>
      <c r="H64" s="18" t="s">
        <v>86</v>
      </c>
      <c r="I64" s="17" t="s">
        <v>27</v>
      </c>
      <c r="J64" s="18" t="s">
        <v>115</v>
      </c>
      <c r="K64" s="17" t="s">
        <v>53</v>
      </c>
      <c r="L64" s="18" t="s">
        <v>117</v>
      </c>
      <c r="M64" s="17" t="s">
        <v>43</v>
      </c>
      <c r="N64" s="18" t="s">
        <v>141</v>
      </c>
      <c r="O64" s="17" t="s">
        <v>23</v>
      </c>
      <c r="P64" s="18" t="s">
        <v>24</v>
      </c>
      <c r="Q64" s="85" t="s">
        <v>209</v>
      </c>
      <c r="R64" s="18" t="s">
        <v>97</v>
      </c>
      <c r="S64" s="53"/>
      <c r="T64" s="54" t="str">
        <f t="shared" si="1"/>
        <v>Đúng</v>
      </c>
      <c r="U64" s="55"/>
      <c r="V64" s="67"/>
      <c r="W64" s="68"/>
      <c r="X64" s="96"/>
      <c r="Y64" s="5" t="str">
        <f>IF(OR((LEFT(V64,3)=Q64),(LEFT(V64,3)=O64),(LEFT(V64,3)=M64), (LEFT(V64,3)=K64), (LEFT(V64,3)=K64), (LEFT(V64,3)=I65), (LEFT(V64,3)=I65), (LEFT(V64,3)=G64), (LEFT(V64,3)=E64), (LEFT(V64,3)=C84))," Trùng", "Đúng")</f>
        <v>Đúng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>
      <c r="A65" s="93"/>
      <c r="B65" s="52">
        <v>4</v>
      </c>
      <c r="C65" s="85" t="s">
        <v>80</v>
      </c>
      <c r="D65" s="18" t="s">
        <v>86</v>
      </c>
      <c r="E65" s="17" t="s">
        <v>23</v>
      </c>
      <c r="F65" s="18" t="s">
        <v>63</v>
      </c>
      <c r="G65" s="17" t="s">
        <v>35</v>
      </c>
      <c r="H65" s="18" t="s">
        <v>71</v>
      </c>
      <c r="I65" s="17" t="s">
        <v>25</v>
      </c>
      <c r="J65" s="18" t="s">
        <v>26</v>
      </c>
      <c r="K65" s="85" t="s">
        <v>209</v>
      </c>
      <c r="L65" s="18" t="s">
        <v>97</v>
      </c>
      <c r="M65" s="17" t="s">
        <v>23</v>
      </c>
      <c r="N65" s="18" t="s">
        <v>208</v>
      </c>
      <c r="O65" s="17" t="s">
        <v>23</v>
      </c>
      <c r="P65" s="18" t="s">
        <v>24</v>
      </c>
      <c r="Q65" s="17" t="s">
        <v>53</v>
      </c>
      <c r="R65" s="18" t="s">
        <v>55</v>
      </c>
      <c r="S65" s="53"/>
      <c r="T65" s="54" t="str">
        <f t="shared" si="1"/>
        <v>Đúng</v>
      </c>
      <c r="U65" s="55"/>
      <c r="V65" s="56"/>
      <c r="W65" s="57"/>
      <c r="X65" s="96"/>
      <c r="Y65" s="5" t="str">
        <f>IF(OR((LEFT(V65,3)=Q65),(LEFT(V65,3)=O65),(LEFT(V65,3)=M65), (LEFT(V65,3)=K65), (LEFT(V65,3)=K65), (LEFT(V65,3)=I64), (LEFT(V65,3)=I64), (LEFT(V65,3)=G60), (LEFT(V65,3)=E65), (LEFT(V65,3)=C64))," Trùng", "Đúng")</f>
        <v>Đúng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17.25" thickBot="1">
      <c r="A66" s="98"/>
      <c r="B66" s="58">
        <v>5</v>
      </c>
      <c r="C66" s="86" t="s">
        <v>80</v>
      </c>
      <c r="D66" s="24" t="s">
        <v>86</v>
      </c>
      <c r="E66" s="23" t="s">
        <v>210</v>
      </c>
      <c r="F66" s="24" t="s">
        <v>26</v>
      </c>
      <c r="G66" s="23" t="s">
        <v>25</v>
      </c>
      <c r="H66" s="24" t="s">
        <v>65</v>
      </c>
      <c r="I66" s="23" t="s">
        <v>53</v>
      </c>
      <c r="J66" s="24" t="s">
        <v>117</v>
      </c>
      <c r="K66" s="23" t="s">
        <v>27</v>
      </c>
      <c r="L66" s="24" t="s">
        <v>115</v>
      </c>
      <c r="M66" s="23" t="s">
        <v>23</v>
      </c>
      <c r="N66" s="24" t="s">
        <v>208</v>
      </c>
      <c r="O66" s="23" t="s">
        <v>43</v>
      </c>
      <c r="P66" s="24" t="s">
        <v>141</v>
      </c>
      <c r="Q66" s="23" t="s">
        <v>53</v>
      </c>
      <c r="R66" s="24" t="s">
        <v>55</v>
      </c>
      <c r="S66" s="69"/>
      <c r="T66" s="54" t="str">
        <f t="shared" si="1"/>
        <v>Đúng</v>
      </c>
      <c r="U66" s="70"/>
      <c r="V66" s="71"/>
      <c r="W66" s="72"/>
      <c r="X66" s="97"/>
      <c r="Y66" s="5" t="str">
        <f>IF(OR((LEFT(V66,3)=Q66),(LEFT(V66,3)=O66),(LEFT(V66,3)=M66), (LEFT(V66,3)=K66), (LEFT(V66,3)=K66), (LEFT(V66,3)=I66), (LEFT(V66,3)=I66), (LEFT(V66,3)=G61), (LEFT(V66,3)=E66), (LEFT(V66,3)=C66))," Trùng", "Đúng")</f>
        <v>Đúng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>
      <c r="A67" s="92" t="s">
        <v>94</v>
      </c>
      <c r="B67" s="37">
        <v>1</v>
      </c>
      <c r="C67" s="87" t="s">
        <v>45</v>
      </c>
      <c r="D67" s="14" t="s">
        <v>75</v>
      </c>
      <c r="E67" s="13" t="s">
        <v>25</v>
      </c>
      <c r="F67" s="14" t="s">
        <v>26</v>
      </c>
      <c r="G67" s="87" t="s">
        <v>53</v>
      </c>
      <c r="H67" s="14" t="s">
        <v>81</v>
      </c>
      <c r="I67" s="17" t="s">
        <v>43</v>
      </c>
      <c r="J67" s="18" t="s">
        <v>141</v>
      </c>
      <c r="K67" s="13" t="s">
        <v>25</v>
      </c>
      <c r="L67" s="14" t="s">
        <v>32</v>
      </c>
      <c r="M67" s="13" t="s">
        <v>80</v>
      </c>
      <c r="N67" s="14" t="s">
        <v>54</v>
      </c>
      <c r="O67" s="13" t="s">
        <v>45</v>
      </c>
      <c r="P67" s="14" t="s">
        <v>46</v>
      </c>
      <c r="Q67" s="13" t="s">
        <v>87</v>
      </c>
      <c r="R67" s="14" t="s">
        <v>116</v>
      </c>
      <c r="S67" s="63"/>
      <c r="T67" s="54" t="str">
        <f t="shared" si="1"/>
        <v>Đúng</v>
      </c>
      <c r="U67" s="64"/>
      <c r="V67" s="73"/>
      <c r="W67" s="74"/>
      <c r="X67" s="102" t="s">
        <v>65</v>
      </c>
      <c r="Y67" s="5" t="e">
        <f>IF(OR((LEFT(V67,3)=Q68),(LEFT(V67,3)=O67),(LEFT(V67,3)=M67), (LEFT(V67,3)=K68), (LEFT(V67,3)=K68), (LEFT(V67,3)=#REF!), (LEFT(V67,3)=#REF!), (LEFT(V67,3)=G70), (LEFT(V67,3)=E82), (LEFT(V67,3)=C67))," Trùng", "Đúng")</f>
        <v>#REF!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>
      <c r="A68" s="93"/>
      <c r="B68" s="52">
        <v>2</v>
      </c>
      <c r="C68" s="85" t="s">
        <v>210</v>
      </c>
      <c r="D68" s="18" t="s">
        <v>26</v>
      </c>
      <c r="E68" s="17" t="s">
        <v>53</v>
      </c>
      <c r="F68" s="18" t="s">
        <v>54</v>
      </c>
      <c r="G68" s="17" t="s">
        <v>43</v>
      </c>
      <c r="H68" s="18" t="s">
        <v>141</v>
      </c>
      <c r="I68" s="17" t="s">
        <v>45</v>
      </c>
      <c r="J68" s="18" t="s">
        <v>75</v>
      </c>
      <c r="K68" s="17" t="s">
        <v>87</v>
      </c>
      <c r="L68" s="18" t="s">
        <v>52</v>
      </c>
      <c r="M68" s="17" t="s">
        <v>53</v>
      </c>
      <c r="N68" s="18" t="s">
        <v>81</v>
      </c>
      <c r="O68" s="17" t="s">
        <v>95</v>
      </c>
      <c r="P68" s="18" t="s">
        <v>34</v>
      </c>
      <c r="Q68" s="17" t="s">
        <v>25</v>
      </c>
      <c r="R68" s="18" t="s">
        <v>32</v>
      </c>
      <c r="S68" s="53"/>
      <c r="T68" s="54" t="str">
        <f t="shared" si="1"/>
        <v>Đúng</v>
      </c>
      <c r="U68" s="55"/>
      <c r="V68" s="56" t="s">
        <v>211</v>
      </c>
      <c r="W68" s="57" t="s">
        <v>117</v>
      </c>
      <c r="X68" s="96"/>
      <c r="Y68" s="5" t="str">
        <f>IF(OR((LEFT(V68,3)=Q67),(LEFT(V68,3)=O68),(LEFT(V68,3)=M68), (LEFT(V68,3)=K67), (LEFT(V68,3)=K67), (LEFT(V68,3)=I68), (LEFT(V68,3)=I68), (LEFT(V68,3)=G68), (LEFT(V68,3)=E68), (LEFT(V68,3)=C69))," Trùng", "Đúng")</f>
        <v>Đúng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>
      <c r="A69" s="93"/>
      <c r="B69" s="52">
        <v>3</v>
      </c>
      <c r="C69" s="85" t="s">
        <v>35</v>
      </c>
      <c r="D69" s="18" t="s">
        <v>52</v>
      </c>
      <c r="E69" s="17" t="s">
        <v>53</v>
      </c>
      <c r="F69" s="18" t="s">
        <v>54</v>
      </c>
      <c r="G69" s="17" t="s">
        <v>45</v>
      </c>
      <c r="H69" s="18" t="s">
        <v>75</v>
      </c>
      <c r="I69" s="17" t="s">
        <v>25</v>
      </c>
      <c r="J69" s="18" t="s">
        <v>26</v>
      </c>
      <c r="K69" s="17" t="s">
        <v>95</v>
      </c>
      <c r="L69" s="18" t="s">
        <v>34</v>
      </c>
      <c r="M69" s="17" t="s">
        <v>53</v>
      </c>
      <c r="N69" s="18" t="s">
        <v>81</v>
      </c>
      <c r="O69" s="17" t="s">
        <v>87</v>
      </c>
      <c r="P69" s="18" t="s">
        <v>116</v>
      </c>
      <c r="Q69" s="17" t="s">
        <v>35</v>
      </c>
      <c r="R69" s="18" t="s">
        <v>36</v>
      </c>
      <c r="S69" s="53"/>
      <c r="T69" s="54" t="str">
        <f t="shared" si="1"/>
        <v>Đúng</v>
      </c>
      <c r="U69" s="55"/>
      <c r="V69" s="56" t="s">
        <v>211</v>
      </c>
      <c r="W69" s="57" t="s">
        <v>117</v>
      </c>
      <c r="X69" s="96"/>
      <c r="Y69" s="5" t="e">
        <f>IF(OR((LEFT(V69,3)=Q69),(LEFT(V69,3)=O69),(LEFT(V69,3)=M69), (LEFT(V69,3)=K69), (LEFT(V69,3)=K69), (LEFT(V69,3)=I69), (LEFT(V69,3)=I69), (LEFT(V69,3)=G86), (LEFT(V69,3)=E69), (LEFT(V69,3)=#REF!))," Trùng", "Đúng")</f>
        <v>#REF!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>
      <c r="A70" s="93"/>
      <c r="B70" s="52">
        <v>4</v>
      </c>
      <c r="C70" s="85" t="s">
        <v>53</v>
      </c>
      <c r="D70" s="18" t="s">
        <v>81</v>
      </c>
      <c r="E70" s="88" t="s">
        <v>45</v>
      </c>
      <c r="F70" s="89" t="s">
        <v>75</v>
      </c>
      <c r="G70" s="17" t="s">
        <v>25</v>
      </c>
      <c r="H70" s="18" t="s">
        <v>65</v>
      </c>
      <c r="I70" s="17" t="s">
        <v>53</v>
      </c>
      <c r="J70" s="18" t="s">
        <v>117</v>
      </c>
      <c r="K70" s="17" t="s">
        <v>80</v>
      </c>
      <c r="L70" s="18" t="s">
        <v>54</v>
      </c>
      <c r="M70" s="17" t="s">
        <v>87</v>
      </c>
      <c r="N70" s="18" t="s">
        <v>116</v>
      </c>
      <c r="O70" s="17" t="s">
        <v>35</v>
      </c>
      <c r="P70" s="18" t="s">
        <v>36</v>
      </c>
      <c r="Q70" s="17" t="s">
        <v>23</v>
      </c>
      <c r="R70" s="18" t="s">
        <v>29</v>
      </c>
      <c r="S70" s="53"/>
      <c r="T70" s="54" t="str">
        <f t="shared" si="1"/>
        <v>Đúng</v>
      </c>
      <c r="U70" s="55"/>
      <c r="V70" s="56"/>
      <c r="W70" s="57"/>
      <c r="X70" s="96"/>
      <c r="Y70" s="5" t="e">
        <f>IF(OR((LEFT(V70,3)=Q70),(LEFT(V70,3)=O70),(LEFT(V70,3)=M70), (LEFT(V70,3)=K70), (LEFT(V70,3)=K70), (LEFT(V70,3)=I70), (LEFT(V70,3)=I70), (LEFT(V70,3)=#REF!), (LEFT(V70,3)=E67), (LEFT(V70,3)=C70))," Trùng", "Đúng")</f>
        <v>#REF!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17.25" thickBot="1">
      <c r="A71" s="98"/>
      <c r="B71" s="58">
        <v>5</v>
      </c>
      <c r="C71" s="25"/>
      <c r="D71" s="25"/>
      <c r="E71" s="23"/>
      <c r="F71" s="24"/>
      <c r="G71" s="25"/>
      <c r="H71" s="25"/>
      <c r="I71" s="25"/>
      <c r="J71" s="25"/>
      <c r="K71" s="23" t="s">
        <v>80</v>
      </c>
      <c r="L71" s="24" t="s">
        <v>54</v>
      </c>
      <c r="M71" s="23" t="s">
        <v>35</v>
      </c>
      <c r="N71" s="24" t="s">
        <v>36</v>
      </c>
      <c r="O71" s="23" t="s">
        <v>43</v>
      </c>
      <c r="P71" s="24" t="s">
        <v>141</v>
      </c>
      <c r="Q71" s="23" t="s">
        <v>23</v>
      </c>
      <c r="R71" s="24" t="s">
        <v>29</v>
      </c>
      <c r="S71" s="69"/>
      <c r="T71" s="54" t="str">
        <f t="shared" si="1"/>
        <v>Trùng</v>
      </c>
      <c r="U71" s="70"/>
      <c r="V71" s="71"/>
      <c r="W71" s="72"/>
      <c r="X71" s="97"/>
      <c r="Y71" s="5" t="str">
        <f>IF(OR((LEFT(V71,3)=Q71),(LEFT(V71,3)=O71),(LEFT(V71,3)=M71), (LEFT(V71,3)=K71), (LEFT(V71,3)=K71), (LEFT(V71,3)=I76), (LEFT(V71,3)=I76), (LEFT(V71,3)=G67), (LEFT(V71,3)=E71), (LEFT(V71,3)=C68))," Trùng", "Đúng")</f>
        <v xml:space="preserve"> Trùng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>
      <c r="A72" s="92" t="s">
        <v>114</v>
      </c>
      <c r="B72" s="37">
        <v>1</v>
      </c>
      <c r="C72" s="87" t="s">
        <v>44</v>
      </c>
      <c r="D72" s="14" t="s">
        <v>28</v>
      </c>
      <c r="E72" s="13" t="s">
        <v>53</v>
      </c>
      <c r="F72" s="14" t="s">
        <v>54</v>
      </c>
      <c r="G72" s="13" t="s">
        <v>23</v>
      </c>
      <c r="H72" s="14" t="s">
        <v>208</v>
      </c>
      <c r="I72" s="13" t="s">
        <v>45</v>
      </c>
      <c r="J72" s="14" t="s">
        <v>75</v>
      </c>
      <c r="K72" s="13" t="s">
        <v>87</v>
      </c>
      <c r="L72" s="14" t="s">
        <v>52</v>
      </c>
      <c r="M72" s="13" t="s">
        <v>45</v>
      </c>
      <c r="N72" s="14" t="s">
        <v>46</v>
      </c>
      <c r="O72" s="13" t="s">
        <v>25</v>
      </c>
      <c r="P72" s="14" t="s">
        <v>69</v>
      </c>
      <c r="Q72" s="13" t="s">
        <v>23</v>
      </c>
      <c r="R72" s="14" t="s">
        <v>29</v>
      </c>
      <c r="S72" s="63"/>
      <c r="T72" s="54" t="str">
        <f t="shared" si="1"/>
        <v>Đúng</v>
      </c>
      <c r="U72" s="64"/>
      <c r="V72" s="73"/>
      <c r="W72" s="74"/>
      <c r="X72" s="102" t="s">
        <v>65</v>
      </c>
      <c r="Y72" s="5" t="str">
        <f>IF(OR((LEFT(V72,3)=Q72),(LEFT(V72,3)=O74),(LEFT(V72,3)=M73), (LEFT(V72,3)=K72), (LEFT(V72,3)=K72), (LEFT(V72,3)=I72), (LEFT(V72,3)=I72), (LEFT(V72,3)=G72), (LEFT(V72,3)=E72), (LEFT(V72,3)=C72))," Trùng", "Đúng")</f>
        <v>Đúng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>
      <c r="A73" s="93"/>
      <c r="B73" s="52">
        <v>2</v>
      </c>
      <c r="C73" s="85" t="s">
        <v>45</v>
      </c>
      <c r="D73" s="18" t="s">
        <v>75</v>
      </c>
      <c r="E73" s="17" t="s">
        <v>23</v>
      </c>
      <c r="F73" s="18" t="s">
        <v>63</v>
      </c>
      <c r="G73" s="17" t="s">
        <v>23</v>
      </c>
      <c r="H73" s="18" t="s">
        <v>208</v>
      </c>
      <c r="I73" s="17" t="s">
        <v>35</v>
      </c>
      <c r="J73" s="18" t="s">
        <v>71</v>
      </c>
      <c r="K73" s="17" t="s">
        <v>45</v>
      </c>
      <c r="L73" s="18" t="s">
        <v>46</v>
      </c>
      <c r="M73" s="17" t="s">
        <v>25</v>
      </c>
      <c r="N73" s="18" t="s">
        <v>69</v>
      </c>
      <c r="O73" s="88" t="s">
        <v>27</v>
      </c>
      <c r="P73" s="89" t="s">
        <v>70</v>
      </c>
      <c r="Q73" s="17" t="s">
        <v>23</v>
      </c>
      <c r="R73" s="18" t="s">
        <v>29</v>
      </c>
      <c r="S73" s="53"/>
      <c r="T73" s="54" t="str">
        <f t="shared" si="1"/>
        <v>Đúng</v>
      </c>
      <c r="U73" s="55"/>
      <c r="V73" s="56" t="s">
        <v>212</v>
      </c>
      <c r="W73" s="57" t="s">
        <v>117</v>
      </c>
      <c r="X73" s="96"/>
      <c r="Y73" s="5" t="str">
        <f>IF(OR((LEFT(V73,3)=Q73),(LEFT(V73,3)=O75),(LEFT(V73,3)=M72), (LEFT(V73,3)=K74), (LEFT(V73,3)=K74), (LEFT(V73,3)=I67), (LEFT(V73,3)=I67), (LEFT(V73,3)=G74), (LEFT(V73,3)=E73), (LEFT(V73,3)=C73))," Trùng", "Đúng")</f>
        <v>Đúng</v>
      </c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>
      <c r="A74" s="93"/>
      <c r="B74" s="52">
        <v>3</v>
      </c>
      <c r="C74" s="85" t="s">
        <v>53</v>
      </c>
      <c r="D74" s="18" t="s">
        <v>81</v>
      </c>
      <c r="E74" s="17" t="s">
        <v>35</v>
      </c>
      <c r="F74" s="18" t="s">
        <v>71</v>
      </c>
      <c r="G74" s="17" t="s">
        <v>30</v>
      </c>
      <c r="H74" s="18" t="s">
        <v>31</v>
      </c>
      <c r="I74" s="17" t="s">
        <v>44</v>
      </c>
      <c r="J74" s="18" t="s">
        <v>28</v>
      </c>
      <c r="K74" s="17" t="s">
        <v>23</v>
      </c>
      <c r="L74" s="18" t="s">
        <v>208</v>
      </c>
      <c r="M74" s="17" t="s">
        <v>35</v>
      </c>
      <c r="N74" s="18" t="s">
        <v>36</v>
      </c>
      <c r="O74" s="17" t="s">
        <v>23</v>
      </c>
      <c r="P74" s="18" t="s">
        <v>24</v>
      </c>
      <c r="Q74" s="17" t="s">
        <v>43</v>
      </c>
      <c r="R74" s="18" t="s">
        <v>141</v>
      </c>
      <c r="S74" s="53"/>
      <c r="T74" s="54" t="str">
        <f t="shared" si="1"/>
        <v>Đúng</v>
      </c>
      <c r="U74" s="55"/>
      <c r="V74" s="56" t="s">
        <v>212</v>
      </c>
      <c r="W74" s="57" t="s">
        <v>117</v>
      </c>
      <c r="X74" s="96"/>
      <c r="Y74" s="5" t="str">
        <f>IF(OR((LEFT(V74,3)=Q74),(LEFT(V74,3)=O72),(LEFT(V74,3)=M75), (LEFT(V74,3)=K73), (LEFT(V74,3)=K73), (LEFT(V74,3)=I74), (LEFT(V74,3)=I74), (LEFT(V74,3)=G69), (LEFT(V74,3)=E75), (LEFT(V74,3)=C75))," Trùng", "Đúng")</f>
        <v>Đúng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>
      <c r="A75" s="93"/>
      <c r="B75" s="52">
        <v>4</v>
      </c>
      <c r="C75" s="85" t="s">
        <v>23</v>
      </c>
      <c r="D75" s="18" t="s">
        <v>63</v>
      </c>
      <c r="E75" s="17" t="s">
        <v>30</v>
      </c>
      <c r="F75" s="18" t="s">
        <v>31</v>
      </c>
      <c r="G75" s="17" t="s">
        <v>43</v>
      </c>
      <c r="H75" s="18" t="s">
        <v>141</v>
      </c>
      <c r="I75" s="17" t="s">
        <v>80</v>
      </c>
      <c r="J75" s="18" t="s">
        <v>86</v>
      </c>
      <c r="K75" s="17" t="s">
        <v>53</v>
      </c>
      <c r="L75" s="18" t="s">
        <v>117</v>
      </c>
      <c r="M75" s="17" t="s">
        <v>53</v>
      </c>
      <c r="N75" s="18" t="s">
        <v>81</v>
      </c>
      <c r="O75" s="17" t="s">
        <v>23</v>
      </c>
      <c r="P75" s="18" t="s">
        <v>24</v>
      </c>
      <c r="Q75" s="17" t="s">
        <v>44</v>
      </c>
      <c r="R75" s="18" t="s">
        <v>70</v>
      </c>
      <c r="S75" s="53"/>
      <c r="T75" s="54" t="str">
        <f t="shared" si="1"/>
        <v>Đúng</v>
      </c>
      <c r="U75" s="55"/>
      <c r="V75" s="67"/>
      <c r="W75" s="68"/>
      <c r="X75" s="96"/>
      <c r="Y75" s="5" t="str">
        <f>IF(OR((LEFT(V75,3)=Q75),(LEFT(V75,3)=O82),(LEFT(V75,3)=M76), (LEFT(V75,3)=K75), (LEFT(V75,3)=K75), (LEFT(V75,3)=I75), (LEFT(V75,3)=I75), (LEFT(V75,3)=G75), (LEFT(V75,3)=E74), (LEFT(V75,3)=C76))," Trùng", "Đúng")</f>
        <v>Đúng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17.25" thickBot="1">
      <c r="A76" s="94"/>
      <c r="B76" s="75">
        <v>5</v>
      </c>
      <c r="C76" s="90" t="s">
        <v>23</v>
      </c>
      <c r="D76" s="30" t="s">
        <v>63</v>
      </c>
      <c r="E76" s="29" t="s">
        <v>43</v>
      </c>
      <c r="F76" s="30" t="s">
        <v>34</v>
      </c>
      <c r="G76" s="29" t="s">
        <v>35</v>
      </c>
      <c r="H76" s="30" t="s">
        <v>71</v>
      </c>
      <c r="I76" s="29" t="s">
        <v>53</v>
      </c>
      <c r="J76" s="30" t="s">
        <v>117</v>
      </c>
      <c r="K76" s="29" t="s">
        <v>43</v>
      </c>
      <c r="L76" s="30" t="s">
        <v>141</v>
      </c>
      <c r="M76" s="29" t="s">
        <v>53</v>
      </c>
      <c r="N76" s="30" t="s">
        <v>81</v>
      </c>
      <c r="O76" s="29" t="s">
        <v>53</v>
      </c>
      <c r="P76" s="30" t="s">
        <v>86</v>
      </c>
      <c r="Q76" s="29" t="s">
        <v>27</v>
      </c>
      <c r="R76" s="30" t="s">
        <v>70</v>
      </c>
      <c r="S76" s="59"/>
      <c r="T76" s="54" t="str">
        <f t="shared" si="1"/>
        <v>Đúng</v>
      </c>
      <c r="U76" s="70"/>
      <c r="V76" s="71"/>
      <c r="W76" s="72"/>
      <c r="X76" s="97"/>
      <c r="Y76" s="5" t="str">
        <f>IF(OR((LEFT(V76,3)=Q76),(LEFT(V76,3)=O76),(LEFT(V76,3)=M74), (LEFT(V76,3)=K76), (LEFT(V76,3)=K76), (LEFT(V76,3)=I85), (LEFT(V76,3)=I85), (LEFT(V76,3)=G76), (LEFT(V76,3)=E76), (LEFT(V76,3)=C74))," Trùng", "Đúng")</f>
        <v>Đúng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>
      <c r="A77" s="92" t="s">
        <v>134</v>
      </c>
      <c r="B77" s="37">
        <v>1</v>
      </c>
      <c r="C77" s="87" t="s">
        <v>30</v>
      </c>
      <c r="D77" s="14" t="s">
        <v>31</v>
      </c>
      <c r="E77" s="87" t="s">
        <v>209</v>
      </c>
      <c r="F77" s="14" t="s">
        <v>97</v>
      </c>
      <c r="G77" s="13" t="s">
        <v>80</v>
      </c>
      <c r="H77" s="14" t="s">
        <v>86</v>
      </c>
      <c r="I77" s="13" t="s">
        <v>137</v>
      </c>
      <c r="J77" s="14" t="s">
        <v>138</v>
      </c>
      <c r="K77" s="13" t="s">
        <v>25</v>
      </c>
      <c r="L77" s="14" t="s">
        <v>32</v>
      </c>
      <c r="M77" s="13" t="s">
        <v>23</v>
      </c>
      <c r="N77" s="14" t="s">
        <v>208</v>
      </c>
      <c r="O77" s="13" t="s">
        <v>44</v>
      </c>
      <c r="P77" s="14" t="s">
        <v>70</v>
      </c>
      <c r="Q77" s="13" t="s">
        <v>23</v>
      </c>
      <c r="R77" s="14" t="s">
        <v>29</v>
      </c>
      <c r="S77" s="63"/>
      <c r="T77" s="54" t="str">
        <f t="shared" si="1"/>
        <v>Đúng</v>
      </c>
      <c r="U77" s="76"/>
      <c r="V77" s="77"/>
      <c r="W77" s="78"/>
      <c r="X77" s="95"/>
      <c r="Y77" s="5" t="str">
        <f>IF(OR((LEFT(V77,3)=Q77),(LEFT(V77,3)=O73),(LEFT(V77,3)=M77), (LEFT(V77,3)=K85), (LEFT(V77,3)=K85), (LEFT(V77,3)=I77), (LEFT(V77,3)=I77), (LEFT(V77,3)=G77), (LEFT(V77,3)=E77), (LEFT(V77,3)=C77))," Trùng", "Đúng")</f>
        <v>Đúng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>
      <c r="A78" s="93"/>
      <c r="B78" s="52">
        <v>2</v>
      </c>
      <c r="C78" s="85" t="s">
        <v>209</v>
      </c>
      <c r="D78" s="18" t="s">
        <v>97</v>
      </c>
      <c r="E78" s="17" t="s">
        <v>43</v>
      </c>
      <c r="F78" s="18" t="s">
        <v>34</v>
      </c>
      <c r="G78" s="17" t="s">
        <v>137</v>
      </c>
      <c r="H78" s="18" t="s">
        <v>138</v>
      </c>
      <c r="I78" s="17" t="s">
        <v>43</v>
      </c>
      <c r="J78" s="18" t="s">
        <v>141</v>
      </c>
      <c r="K78" s="17" t="s">
        <v>30</v>
      </c>
      <c r="L78" s="18" t="s">
        <v>31</v>
      </c>
      <c r="M78" s="17" t="s">
        <v>23</v>
      </c>
      <c r="N78" s="18" t="s">
        <v>208</v>
      </c>
      <c r="O78" s="17" t="s">
        <v>53</v>
      </c>
      <c r="P78" s="18" t="s">
        <v>86</v>
      </c>
      <c r="Q78" s="17" t="s">
        <v>25</v>
      </c>
      <c r="R78" s="18" t="s">
        <v>32</v>
      </c>
      <c r="S78" s="53"/>
      <c r="T78" s="54" t="str">
        <f t="shared" si="1"/>
        <v>Đúng</v>
      </c>
      <c r="U78" s="55"/>
      <c r="V78" s="56" t="s">
        <v>213</v>
      </c>
      <c r="W78" s="57" t="s">
        <v>117</v>
      </c>
      <c r="X78" s="96"/>
      <c r="Y78" s="5" t="str">
        <f>IF(OR((LEFT(V78,3)=Q83),(LEFT(V78,3)=O77),(LEFT(V78,3)=M78), (LEFT(V78,3)=K78), (LEFT(V78,3)=K78), (LEFT(V78,3)=I78), (LEFT(V78,3)=I78), (LEFT(V78,3)=G78), (LEFT(V78,3)=E78), (LEFT(V78,3)=C78))," Trùng", "Đúng")</f>
        <v>Đúng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>
      <c r="A79" s="93"/>
      <c r="B79" s="52">
        <v>3</v>
      </c>
      <c r="C79" s="85" t="s">
        <v>43</v>
      </c>
      <c r="D79" s="18" t="s">
        <v>34</v>
      </c>
      <c r="E79" s="17" t="s">
        <v>137</v>
      </c>
      <c r="F79" s="18" t="s">
        <v>138</v>
      </c>
      <c r="G79" s="17" t="s">
        <v>30</v>
      </c>
      <c r="H79" s="18" t="s">
        <v>31</v>
      </c>
      <c r="I79" s="85" t="s">
        <v>209</v>
      </c>
      <c r="J79" s="18" t="s">
        <v>97</v>
      </c>
      <c r="K79" s="17" t="s">
        <v>23</v>
      </c>
      <c r="L79" s="18" t="s">
        <v>208</v>
      </c>
      <c r="M79" s="17" t="s">
        <v>43</v>
      </c>
      <c r="N79" s="18" t="s">
        <v>141</v>
      </c>
      <c r="O79" s="17" t="s">
        <v>53</v>
      </c>
      <c r="P79" s="18" t="s">
        <v>86</v>
      </c>
      <c r="Q79" s="17" t="s">
        <v>27</v>
      </c>
      <c r="R79" s="18" t="s">
        <v>70</v>
      </c>
      <c r="S79" s="53"/>
      <c r="T79" s="54" t="str">
        <f t="shared" si="1"/>
        <v>Đúng</v>
      </c>
      <c r="U79" s="55"/>
      <c r="V79" s="56" t="s">
        <v>213</v>
      </c>
      <c r="W79" s="57" t="s">
        <v>117</v>
      </c>
      <c r="X79" s="96"/>
      <c r="Y79" s="5" t="str">
        <f>IF(OR((LEFT(V79,3)=Q79),(LEFT(V79,3)=O78),(LEFT(V79,3)=M79), (LEFT(V79,3)=K81), (LEFT(V79,3)=K81), (LEFT(V79,3)=I79), (LEFT(V79,3)=I79), (LEFT(V79,3)=G73), (LEFT(V79,3)=E79), (LEFT(V79,3)=C79))," Trùng", "Đúng")</f>
        <v>Đúng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>
      <c r="A80" s="93"/>
      <c r="B80" s="52">
        <v>4</v>
      </c>
      <c r="C80" s="85" t="s">
        <v>95</v>
      </c>
      <c r="D80" s="18" t="s">
        <v>141</v>
      </c>
      <c r="E80" s="17" t="s">
        <v>30</v>
      </c>
      <c r="F80" s="18" t="s">
        <v>31</v>
      </c>
      <c r="G80" s="85" t="s">
        <v>209</v>
      </c>
      <c r="H80" s="18" t="s">
        <v>97</v>
      </c>
      <c r="I80" s="17" t="s">
        <v>53</v>
      </c>
      <c r="J80" s="18" t="s">
        <v>117</v>
      </c>
      <c r="K80" s="17" t="s">
        <v>44</v>
      </c>
      <c r="L80" s="18" t="s">
        <v>70</v>
      </c>
      <c r="M80" s="17" t="s">
        <v>95</v>
      </c>
      <c r="N80" s="18" t="s">
        <v>34</v>
      </c>
      <c r="O80" s="17" t="s">
        <v>87</v>
      </c>
      <c r="P80" s="18" t="s">
        <v>116</v>
      </c>
      <c r="Q80" s="17" t="s">
        <v>80</v>
      </c>
      <c r="R80" s="18" t="s">
        <v>54</v>
      </c>
      <c r="S80" s="53"/>
      <c r="T80" s="54" t="str">
        <f t="shared" si="1"/>
        <v>Đúng</v>
      </c>
      <c r="U80" s="55"/>
      <c r="V80" s="56"/>
      <c r="W80" s="57"/>
      <c r="X80" s="96"/>
      <c r="Y80" s="5" t="str">
        <f>IF(OR((LEFT(V80,3)=Q80),(LEFT(V80,3)=O79),(LEFT(V80,3)=M81), (LEFT(V80,3)=K80), (LEFT(V80,3)=K80), (LEFT(V80,3)=I80), (LEFT(V80,3)=I80), (LEFT(V80,3)=G80), (LEFT(V80,3)=E80), (LEFT(V80,3)=C80))," Trùng", "Đúng")</f>
        <v>Đúng</v>
      </c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17.25" thickBot="1">
      <c r="A81" s="94"/>
      <c r="B81" s="75">
        <v>5</v>
      </c>
      <c r="C81" s="90" t="s">
        <v>137</v>
      </c>
      <c r="D81" s="30" t="s">
        <v>138</v>
      </c>
      <c r="E81" s="29" t="s">
        <v>44</v>
      </c>
      <c r="F81" s="30" t="s">
        <v>28</v>
      </c>
      <c r="G81" s="29" t="s">
        <v>168</v>
      </c>
      <c r="H81" s="30" t="s">
        <v>65</v>
      </c>
      <c r="I81" s="29" t="s">
        <v>168</v>
      </c>
      <c r="J81" s="30" t="s">
        <v>75</v>
      </c>
      <c r="K81" s="29" t="s">
        <v>27</v>
      </c>
      <c r="L81" s="30" t="s">
        <v>115</v>
      </c>
      <c r="M81" s="29" t="s">
        <v>87</v>
      </c>
      <c r="N81" s="30" t="s">
        <v>116</v>
      </c>
      <c r="O81" s="29" t="s">
        <v>168</v>
      </c>
      <c r="P81" s="30" t="s">
        <v>69</v>
      </c>
      <c r="Q81" s="29" t="s">
        <v>43</v>
      </c>
      <c r="R81" s="30" t="s">
        <v>141</v>
      </c>
      <c r="S81" s="59"/>
      <c r="T81" s="54" t="str">
        <f t="shared" si="1"/>
        <v>Đúng</v>
      </c>
      <c r="U81" s="70"/>
      <c r="V81" s="71"/>
      <c r="W81" s="72"/>
      <c r="X81" s="97"/>
      <c r="Y81" s="5" t="str">
        <f>IF(OR((LEFT(V81,3)=Q81),(LEFT(V81,3)=O80),(LEFT(V81,3)=M80), (LEFT(V81,3)=K79), (LEFT(V81,3)=K79), (LEFT(V81,3)=I86), (LEFT(V81,3)=I86), (LEFT(V81,3)=G79), (LEFT(V81,3)=E81), (LEFT(V81,3)=C81))," Trùng", "Đúng")</f>
        <v>Đúng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>
      <c r="A82" s="92" t="s">
        <v>34</v>
      </c>
      <c r="B82" s="37">
        <v>1</v>
      </c>
      <c r="C82" s="87" t="s">
        <v>25</v>
      </c>
      <c r="D82" s="14" t="s">
        <v>26</v>
      </c>
      <c r="E82" s="13" t="s">
        <v>95</v>
      </c>
      <c r="F82" s="14" t="s">
        <v>141</v>
      </c>
      <c r="G82" s="87" t="s">
        <v>53</v>
      </c>
      <c r="H82" s="14" t="s">
        <v>81</v>
      </c>
      <c r="I82" s="13" t="s">
        <v>23</v>
      </c>
      <c r="J82" s="14" t="s">
        <v>63</v>
      </c>
      <c r="K82" s="13" t="s">
        <v>23</v>
      </c>
      <c r="L82" s="14" t="s">
        <v>208</v>
      </c>
      <c r="M82" s="13" t="s">
        <v>80</v>
      </c>
      <c r="N82" s="14" t="s">
        <v>54</v>
      </c>
      <c r="O82" s="13" t="s">
        <v>45</v>
      </c>
      <c r="P82" s="14" t="s">
        <v>46</v>
      </c>
      <c r="Q82" s="13" t="s">
        <v>30</v>
      </c>
      <c r="R82" s="14" t="s">
        <v>31</v>
      </c>
      <c r="S82" s="63"/>
      <c r="T82" s="54" t="str">
        <f t="shared" si="1"/>
        <v>Đúng</v>
      </c>
      <c r="U82" s="76"/>
      <c r="V82" s="79"/>
      <c r="W82" s="80"/>
      <c r="X82" s="99" t="s">
        <v>65</v>
      </c>
      <c r="Y82" s="5" t="str">
        <f>IF(OR((LEFT(V82,3)=Q82),(LEFT(V82,3)=O84),(LEFT(V82,3)=M82), (LEFT(V82,3)=K77), (LEFT(V82,3)=K77), (LEFT(V82,3)=I73), (LEFT(V82,3)=I73), (LEFT(V82,3)=G83), (LEFT(V82,3)=E70), (LEFT(V82,3)=C82))," Trùng", "Đúng")</f>
        <v>Đúng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>
      <c r="A83" s="93"/>
      <c r="B83" s="52">
        <v>2</v>
      </c>
      <c r="C83" s="85" t="s">
        <v>53</v>
      </c>
      <c r="D83" s="18" t="s">
        <v>81</v>
      </c>
      <c r="E83" s="17" t="s">
        <v>25</v>
      </c>
      <c r="F83" s="18" t="s">
        <v>26</v>
      </c>
      <c r="G83" s="17" t="s">
        <v>23</v>
      </c>
      <c r="H83" s="18" t="s">
        <v>208</v>
      </c>
      <c r="I83" s="17" t="s">
        <v>95</v>
      </c>
      <c r="J83" s="18" t="s">
        <v>141</v>
      </c>
      <c r="K83" s="17" t="s">
        <v>35</v>
      </c>
      <c r="L83" s="18" t="s">
        <v>36</v>
      </c>
      <c r="M83" s="17" t="s">
        <v>45</v>
      </c>
      <c r="N83" s="18" t="s">
        <v>46</v>
      </c>
      <c r="O83" s="17" t="s">
        <v>80</v>
      </c>
      <c r="P83" s="18" t="s">
        <v>54</v>
      </c>
      <c r="Q83" s="17" t="s">
        <v>45</v>
      </c>
      <c r="R83" s="18" t="s">
        <v>47</v>
      </c>
      <c r="S83" s="53"/>
      <c r="T83" s="54" t="str">
        <f t="shared" si="1"/>
        <v>Đúng</v>
      </c>
      <c r="U83" s="55"/>
      <c r="V83" s="67"/>
      <c r="W83" s="68"/>
      <c r="X83" s="99"/>
      <c r="Y83" s="5" t="str">
        <f>IF(OR((LEFT(V83,3)=Q78),(LEFT(V83,3)=O83),(LEFT(V83,3)=M84), (LEFT(V83,3)=K84), (LEFT(V83,3)=K84), (LEFT(V83,3)=I82), (LEFT(V83,3)=I82), (LEFT(V83,3)=G84), (LEFT(V83,3)=E83), (LEFT(V83,3)=C83))," Trùng", "Đúng")</f>
        <v>Đúng</v>
      </c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>
      <c r="A84" s="93"/>
      <c r="B84" s="52">
        <v>3</v>
      </c>
      <c r="C84" s="85" t="s">
        <v>53</v>
      </c>
      <c r="D84" s="18" t="s">
        <v>81</v>
      </c>
      <c r="E84" s="17" t="s">
        <v>23</v>
      </c>
      <c r="F84" s="18" t="s">
        <v>63</v>
      </c>
      <c r="G84" s="17" t="s">
        <v>23</v>
      </c>
      <c r="H84" s="18" t="s">
        <v>208</v>
      </c>
      <c r="I84" s="17" t="s">
        <v>25</v>
      </c>
      <c r="J84" s="18" t="s">
        <v>26</v>
      </c>
      <c r="K84" s="17" t="s">
        <v>45</v>
      </c>
      <c r="L84" s="18" t="s">
        <v>46</v>
      </c>
      <c r="M84" s="17" t="s">
        <v>30</v>
      </c>
      <c r="N84" s="18" t="s">
        <v>31</v>
      </c>
      <c r="O84" s="17" t="s">
        <v>53</v>
      </c>
      <c r="P84" s="18" t="s">
        <v>86</v>
      </c>
      <c r="Q84" s="17" t="s">
        <v>53</v>
      </c>
      <c r="R84" s="18" t="s">
        <v>55</v>
      </c>
      <c r="S84" s="53"/>
      <c r="T84" s="54" t="str">
        <f t="shared" si="1"/>
        <v>Đúng</v>
      </c>
      <c r="U84" s="55"/>
      <c r="V84" s="67"/>
      <c r="W84" s="68"/>
      <c r="X84" s="99"/>
      <c r="Y84" s="5" t="str">
        <f>IF(OR((LEFT(V84,3)=Q84),(LEFT(V84,3)=O85),(LEFT(V84,3)=M85), (LEFT(V84,3)=K82), (LEFT(V84,3)=K82), (LEFT(V84,3)=I84), (LEFT(V84,3)=I84), (LEFT(V84,3)=G82), (LEFT(V84,3)=E85), (LEFT(V84,3)=C85))," Trùng", "Đúng")</f>
        <v>Đúng</v>
      </c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>
      <c r="A85" s="93"/>
      <c r="B85" s="52">
        <v>4</v>
      </c>
      <c r="C85" s="85" t="s">
        <v>23</v>
      </c>
      <c r="D85" s="18" t="s">
        <v>63</v>
      </c>
      <c r="E85" s="17" t="s">
        <v>80</v>
      </c>
      <c r="F85" s="18" t="s">
        <v>86</v>
      </c>
      <c r="G85" s="17" t="s">
        <v>44</v>
      </c>
      <c r="H85" s="18" t="s">
        <v>28</v>
      </c>
      <c r="I85" s="17" t="s">
        <v>30</v>
      </c>
      <c r="J85" s="18" t="s">
        <v>31</v>
      </c>
      <c r="K85" s="17" t="s">
        <v>43</v>
      </c>
      <c r="L85" s="18" t="s">
        <v>141</v>
      </c>
      <c r="M85" s="17" t="s">
        <v>27</v>
      </c>
      <c r="N85" s="18" t="s">
        <v>115</v>
      </c>
      <c r="O85" s="17" t="s">
        <v>35</v>
      </c>
      <c r="P85" s="18" t="s">
        <v>36</v>
      </c>
      <c r="Q85" s="17" t="s">
        <v>53</v>
      </c>
      <c r="R85" s="18" t="s">
        <v>55</v>
      </c>
      <c r="S85" s="53"/>
      <c r="T85" s="54" t="str">
        <f t="shared" si="1"/>
        <v>Đúng</v>
      </c>
      <c r="U85" s="55"/>
      <c r="V85" s="56"/>
      <c r="W85" s="57"/>
      <c r="X85" s="99"/>
      <c r="Y85" s="5" t="str">
        <f>IF(OR((LEFT(V85,3)=Q85),(LEFT(V85,3)=O86),(LEFT(V85,3)=M83), (LEFT(V85,3)=K83), (LEFT(V85,3)=K83), (LEFT(V85,3)=I83), (LEFT(V85,3)=I83), (LEFT(V85,3)=G85), (LEFT(V85,3)=E84), (LEFT(V85,3)=C65))," Trùng", "Đúng")</f>
        <v>Đúng</v>
      </c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17.25" thickBot="1">
      <c r="A86" s="98"/>
      <c r="B86" s="58">
        <v>5</v>
      </c>
      <c r="C86" s="86" t="s">
        <v>168</v>
      </c>
      <c r="D86" s="24" t="s">
        <v>52</v>
      </c>
      <c r="E86" s="23" t="s">
        <v>168</v>
      </c>
      <c r="F86" s="24" t="s">
        <v>115</v>
      </c>
      <c r="G86" s="23" t="s">
        <v>95</v>
      </c>
      <c r="H86" s="24" t="s">
        <v>141</v>
      </c>
      <c r="I86" s="23" t="s">
        <v>80</v>
      </c>
      <c r="J86" s="24" t="s">
        <v>86</v>
      </c>
      <c r="K86" s="23" t="s">
        <v>168</v>
      </c>
      <c r="L86" s="24" t="s">
        <v>208</v>
      </c>
      <c r="M86" s="23" t="s">
        <v>168</v>
      </c>
      <c r="N86" s="24" t="s">
        <v>116</v>
      </c>
      <c r="O86" s="23" t="s">
        <v>30</v>
      </c>
      <c r="P86" s="24" t="s">
        <v>31</v>
      </c>
      <c r="Q86" s="23" t="s">
        <v>168</v>
      </c>
      <c r="R86" s="24" t="s">
        <v>32</v>
      </c>
      <c r="S86" s="69"/>
      <c r="T86" s="54" t="str">
        <f t="shared" si="1"/>
        <v>Đúng</v>
      </c>
      <c r="U86" s="70"/>
      <c r="V86" s="71"/>
      <c r="W86" s="72"/>
      <c r="X86" s="100"/>
      <c r="Y86" s="5" t="str">
        <f>IF(OR((LEFT(V86,3)=Q86),(LEFT(V86,3)=O81),(LEFT(V86,3)=M86), (LEFT(V86,3)=K86), (LEFT(V86,3)=K86), (LEFT(V86,3)=I81), (LEFT(V86,3)=I81), (LEFT(V86,3)=G81), (LEFT(V86,3)=E86), (LEFT(V86,3)=C86))," Trùng", "Đúng")</f>
        <v>Đúng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>
      <c r="B87" s="5" t="s">
        <v>214</v>
      </c>
      <c r="T87" s="81" t="e">
        <f>IF(OR(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,#REF!=#REF!),"Trùng", "Đúng")</f>
        <v>#REF!</v>
      </c>
      <c r="X87" s="82"/>
      <c r="AG87" s="7"/>
      <c r="AH87" s="7"/>
      <c r="AI87" s="7"/>
      <c r="AJ87" s="7"/>
      <c r="AK87" s="7"/>
      <c r="AL87" s="7"/>
      <c r="AM87" s="7"/>
      <c r="AN87" s="7"/>
      <c r="AO87" s="7"/>
    </row>
    <row r="88" spans="1:41">
      <c r="C88" s="2" t="s">
        <v>180</v>
      </c>
      <c r="D88" s="2" t="s">
        <v>226</v>
      </c>
      <c r="N88" s="101" t="s">
        <v>176</v>
      </c>
      <c r="O88" s="101"/>
      <c r="P88" s="101"/>
      <c r="Q88" s="101"/>
      <c r="R88" s="101"/>
      <c r="S88" s="101"/>
      <c r="T88" s="101"/>
      <c r="U88" s="101"/>
      <c r="V88" s="101"/>
    </row>
    <row r="90" spans="1:41">
      <c r="A90" s="2"/>
      <c r="D90" s="2" t="s">
        <v>187</v>
      </c>
    </row>
    <row r="91" spans="1:41">
      <c r="D91" s="2" t="s">
        <v>215</v>
      </c>
    </row>
    <row r="92" spans="1:41">
      <c r="D92" s="2" t="s">
        <v>216</v>
      </c>
    </row>
    <row r="93" spans="1:41">
      <c r="D93" s="2" t="s">
        <v>217</v>
      </c>
      <c r="N93" s="101" t="s">
        <v>73</v>
      </c>
      <c r="O93" s="101"/>
      <c r="P93" s="101"/>
      <c r="Q93" s="101"/>
      <c r="R93" s="101"/>
      <c r="S93" s="101"/>
      <c r="T93" s="101"/>
      <c r="U93" s="101"/>
      <c r="V93" s="101"/>
    </row>
    <row r="94" spans="1:41">
      <c r="D94" s="2" t="s">
        <v>227</v>
      </c>
    </row>
    <row r="99" spans="1:22">
      <c r="A99" s="7" t="s">
        <v>218</v>
      </c>
      <c r="B99" s="83" t="e">
        <f>MATCH(B6,$C$61:$R$61,0)</f>
        <v>#N/A</v>
      </c>
      <c r="C99" s="83"/>
      <c r="D99" s="83" t="e">
        <f>MATCH(D6,$C$61:$R$61,0)</f>
        <v>#N/A</v>
      </c>
      <c r="E99" s="83"/>
      <c r="F99" s="83" t="e">
        <f>MATCH(F6,$C$61:$R$61,0)</f>
        <v>#N/A</v>
      </c>
      <c r="G99" s="83"/>
      <c r="H99" s="83" t="e">
        <f>MATCH(H6,$C$61:$R$61,0)</f>
        <v>#N/A</v>
      </c>
      <c r="I99" s="83"/>
      <c r="J99" s="83" t="e">
        <f>MATCH(J6,$C$61:$R$61,0)</f>
        <v>#N/A</v>
      </c>
      <c r="K99" s="83"/>
      <c r="L99" s="83" t="e">
        <f>MATCH(L6,$C$61:$R$61,0)</f>
        <v>#N/A</v>
      </c>
      <c r="M99" s="83"/>
      <c r="N99" s="83" t="e">
        <f>MATCH(N6,$C$61:$R$61,0)</f>
        <v>#N/A</v>
      </c>
      <c r="O99" s="83"/>
      <c r="P99" s="83" t="e">
        <f>MATCH(P6,$C$61:$R$61,0)</f>
        <v>#N/A</v>
      </c>
      <c r="Q99" s="83"/>
      <c r="R99" s="83" t="e">
        <f>MATCH(R6,$C$61:$R$61,0)</f>
        <v>#N/A</v>
      </c>
    </row>
    <row r="100" spans="1:22">
      <c r="A100" s="7" t="s">
        <v>219</v>
      </c>
      <c r="B100" s="83" t="e">
        <f>MATCH(B13,$C$66:$R$66,0)</f>
        <v>#N/A</v>
      </c>
      <c r="C100" s="83"/>
      <c r="D100" s="83" t="e">
        <f>MATCH(D13,$C$66:$R$66,0)</f>
        <v>#N/A</v>
      </c>
      <c r="E100" s="83"/>
      <c r="F100" s="83" t="e">
        <f>MATCH(F13,$C$66:$R$66,0)</f>
        <v>#N/A</v>
      </c>
      <c r="G100" s="83"/>
      <c r="H100" s="83" t="e">
        <f>MATCH(H13,$C$66:$R$66,0)</f>
        <v>#N/A</v>
      </c>
      <c r="I100" s="83"/>
      <c r="J100" s="83" t="e">
        <f>MATCH(J13,$C$66:$R$66,0)</f>
        <v>#N/A</v>
      </c>
      <c r="K100" s="83"/>
      <c r="L100" s="83" t="e">
        <f>MATCH(L13,$C$66:$R$66,0)</f>
        <v>#N/A</v>
      </c>
      <c r="M100" s="83"/>
      <c r="N100" s="83" t="e">
        <f>MATCH(N13,$C$66:$R$66,0)</f>
        <v>#N/A</v>
      </c>
      <c r="O100" s="83"/>
      <c r="P100" s="83" t="e">
        <f>MATCH(P13,$C$66:$R$66,0)</f>
        <v>#N/A</v>
      </c>
      <c r="Q100" s="83"/>
      <c r="R100" s="83" t="e">
        <f>MATCH(R13,$C$66:$R$66,0)</f>
        <v>#N/A</v>
      </c>
      <c r="T100" s="1"/>
      <c r="U100" s="1"/>
      <c r="V100" s="1"/>
    </row>
    <row r="101" spans="1:22">
      <c r="A101" s="7" t="s">
        <v>220</v>
      </c>
      <c r="B101" s="83" t="e">
        <f>MATCH(B18,$C$71:$R$71,0)</f>
        <v>#N/A</v>
      </c>
      <c r="C101" s="83"/>
      <c r="D101" s="83" t="e">
        <f>MATCH(D18,$C$71:$R$71,0)</f>
        <v>#N/A</v>
      </c>
      <c r="E101" s="83"/>
      <c r="F101" s="83" t="e">
        <f>MATCH(F18,$C$71:$R$71,0)</f>
        <v>#N/A</v>
      </c>
      <c r="G101" s="83"/>
      <c r="H101" s="83" t="e">
        <f>MATCH(H18,$C$71:$R$71,0)</f>
        <v>#N/A</v>
      </c>
      <c r="I101" s="83"/>
      <c r="J101" s="83" t="e">
        <f>MATCH(J18,$C$71:$R$71,0)</f>
        <v>#N/A</v>
      </c>
      <c r="K101" s="83"/>
      <c r="L101" s="83" t="e">
        <f>MATCH(L18,$C$71:$R$71,0)</f>
        <v>#N/A</v>
      </c>
      <c r="M101" s="83"/>
      <c r="N101" s="83" t="e">
        <f>MATCH(N18,$C$71:$R$71,0)</f>
        <v>#N/A</v>
      </c>
      <c r="O101" s="83"/>
      <c r="P101" s="83" t="e">
        <f>MATCH(P18,$C$71:$R$71,0)</f>
        <v>#N/A</v>
      </c>
      <c r="Q101" s="83"/>
      <c r="R101" s="83" t="e">
        <f>MATCH(R18,$C$71:$R$71,0)</f>
        <v>#N/A</v>
      </c>
      <c r="T101" s="1"/>
      <c r="U101" s="1"/>
      <c r="V101" s="1"/>
    </row>
    <row r="102" spans="1:22">
      <c r="A102" s="7" t="s">
        <v>221</v>
      </c>
      <c r="B102" s="83" t="e">
        <f>MATCH(B23,$C$76:$R$76,0)</f>
        <v>#N/A</v>
      </c>
      <c r="C102" s="83"/>
      <c r="D102" s="83" t="e">
        <f>MATCH(D10,$C$76:$R$76,0)</f>
        <v>#N/A</v>
      </c>
      <c r="E102" s="83"/>
      <c r="F102" s="83" t="e">
        <f>MATCH(F23,$C$76:$R$76,0)</f>
        <v>#N/A</v>
      </c>
      <c r="G102" s="83"/>
      <c r="H102" s="83" t="e">
        <f>MATCH(H23,$C$76:$R$76,0)</f>
        <v>#N/A</v>
      </c>
      <c r="I102" s="83"/>
      <c r="J102" s="83" t="e">
        <f>MATCH(J23,$C$76:$R$76,0)</f>
        <v>#N/A</v>
      </c>
      <c r="K102" s="83"/>
      <c r="L102" s="83" t="e">
        <f>MATCH(L23,$C$76:$R$76,0)</f>
        <v>#N/A</v>
      </c>
      <c r="M102" s="83"/>
      <c r="N102" s="83" t="e">
        <f>MATCH(N23,$C$76:$R$76,0)</f>
        <v>#N/A</v>
      </c>
      <c r="O102" s="83"/>
      <c r="P102" s="83">
        <f>MATCH(P23,$C$76:$R$76,0)</f>
        <v>8</v>
      </c>
      <c r="Q102" s="83"/>
      <c r="R102" s="83" t="e">
        <f>MATCH(R23,$C$76:$R$76,0)</f>
        <v>#N/A</v>
      </c>
      <c r="T102" s="1"/>
      <c r="U102" s="1"/>
      <c r="V102" s="1"/>
    </row>
    <row r="103" spans="1:22">
      <c r="A103" s="7" t="s">
        <v>222</v>
      </c>
      <c r="B103" s="83" t="e">
        <f>MATCH(B28,$C$81:$R$81,0)</f>
        <v>#N/A</v>
      </c>
      <c r="C103" s="83"/>
      <c r="D103" s="83" t="e">
        <f>MATCH(D28,$C$81:$R$81,0)</f>
        <v>#N/A</v>
      </c>
      <c r="E103" s="83"/>
      <c r="F103" s="83" t="e">
        <f>MATCH(F28,$C$81:$R$81,0)</f>
        <v>#N/A</v>
      </c>
      <c r="G103" s="83"/>
      <c r="H103" s="83" t="e">
        <f>MATCH(H28,$C$81:$R$81,0)</f>
        <v>#N/A</v>
      </c>
      <c r="I103" s="83"/>
      <c r="J103" s="83">
        <f>MATCH(J28,$C$81:$R$81,0)</f>
        <v>14</v>
      </c>
      <c r="K103" s="83"/>
      <c r="L103" s="83" t="e">
        <f>MATCH(L28,$C$81:$R$81,0)</f>
        <v>#N/A</v>
      </c>
      <c r="M103" s="83"/>
      <c r="N103" s="83" t="e">
        <f>MATCH(N28,$C$81:$R$81,0)</f>
        <v>#N/A</v>
      </c>
      <c r="O103" s="83"/>
      <c r="P103" s="83" t="e">
        <f>MATCH(P28,$C$81:$R$81,0)</f>
        <v>#N/A</v>
      </c>
      <c r="Q103" s="83"/>
      <c r="R103" s="83" t="e">
        <f>MATCH(R28,$C$81:$R$81,0)</f>
        <v>#N/A</v>
      </c>
      <c r="T103" s="1"/>
      <c r="U103" s="1"/>
      <c r="V103" s="1"/>
    </row>
    <row r="104" spans="1:22">
      <c r="A104" s="7" t="s">
        <v>223</v>
      </c>
      <c r="B104" s="83" t="e">
        <f>MATCH(B33,$C$86:$R$86,0)</f>
        <v>#N/A</v>
      </c>
      <c r="C104" s="83"/>
      <c r="D104" s="83" t="e">
        <f>MATCH(D33,$C$86:$R$86,0)</f>
        <v>#N/A</v>
      </c>
      <c r="E104" s="83"/>
      <c r="F104" s="83" t="e">
        <f>MATCH(F21,$C$86:$R$86,0)</f>
        <v>#N/A</v>
      </c>
      <c r="G104" s="83"/>
      <c r="H104" s="83" t="e">
        <f>MATCH(H33,$C$86:$R$86,0)</f>
        <v>#N/A</v>
      </c>
      <c r="I104" s="83"/>
      <c r="J104" s="83" t="e">
        <f>MATCH(J33,$C$86:$R$86,0)</f>
        <v>#N/A</v>
      </c>
      <c r="K104" s="83"/>
      <c r="L104" s="83" t="e">
        <f>MATCH(L33,$C$86:$R$86,0)</f>
        <v>#N/A</v>
      </c>
      <c r="M104" s="83"/>
      <c r="N104" s="83" t="e">
        <f>MATCH(N10,$C$86:$R$86,0)</f>
        <v>#N/A</v>
      </c>
      <c r="O104" s="83"/>
      <c r="P104" s="83" t="e">
        <f>MATCH(P33,$C$86:$R$86,0)</f>
        <v>#N/A</v>
      </c>
      <c r="Q104" s="83"/>
      <c r="R104" s="83" t="e">
        <f>MATCH(R33,$C$86:$R$86,0)</f>
        <v>#N/A</v>
      </c>
      <c r="T104" s="1"/>
      <c r="U104" s="1"/>
      <c r="V104" s="1"/>
    </row>
    <row r="105" spans="1:22">
      <c r="A105" s="7" t="s">
        <v>224</v>
      </c>
      <c r="B105" s="11"/>
      <c r="C105" s="6"/>
      <c r="D105" s="11"/>
      <c r="E105" s="6"/>
      <c r="F105" s="11"/>
      <c r="G105" s="6"/>
      <c r="H105" s="11"/>
      <c r="I105" s="6"/>
      <c r="J105" s="11"/>
      <c r="K105" s="6"/>
      <c r="L105" s="11"/>
      <c r="M105" s="6"/>
      <c r="N105" s="11"/>
      <c r="O105" s="6"/>
      <c r="P105" s="11"/>
      <c r="Q105" s="6"/>
      <c r="R105" s="6" t="str">
        <f>IF(R74=R86,"Trùng", "Đúng")</f>
        <v>Đúng</v>
      </c>
      <c r="T105" s="1"/>
      <c r="U105" s="1"/>
      <c r="V105" s="1"/>
    </row>
    <row r="106" spans="1:22">
      <c r="A106" s="7" t="s">
        <v>225</v>
      </c>
      <c r="B106" s="11"/>
      <c r="C106" s="6"/>
      <c r="D106" s="6" t="str">
        <f>IF(D36=D37,"Trùng","Đúng")</f>
        <v>Đúng</v>
      </c>
      <c r="E106" s="6"/>
      <c r="F106" s="6" t="str">
        <f>IF(F31=F23,"Trùng","Đúng")</f>
        <v>Đúng</v>
      </c>
      <c r="G106" s="6"/>
      <c r="H106" s="6" t="str">
        <f>IF(H28=H37,"Trùng","Đúng")</f>
        <v>Đúng</v>
      </c>
      <c r="I106" s="6"/>
      <c r="J106" s="6" t="str">
        <f>IF(J35=J37,"Trùng","Đúng")</f>
        <v>Đúng</v>
      </c>
      <c r="K106" s="6"/>
      <c r="L106" s="6" t="str">
        <f>IF(L32=L21,"Trùng","Đúng")</f>
        <v>Đúng</v>
      </c>
      <c r="M106" s="6"/>
      <c r="N106" s="6" t="str">
        <f>IF(N7=N34,"Trùng","Đúng")</f>
        <v>Đúng</v>
      </c>
      <c r="O106" s="6"/>
      <c r="P106" s="6" t="str">
        <f>IF(P17=P8,"Trùng","Đúng")</f>
        <v>Đúng</v>
      </c>
      <c r="Q106" s="6"/>
      <c r="R106" s="6" t="str">
        <f>IF(R31=R34,"Trùng","Đúng")</f>
        <v>Đúng</v>
      </c>
      <c r="T106" s="1"/>
      <c r="U106" s="1"/>
      <c r="V106" s="1"/>
    </row>
  </sheetData>
  <mergeCells count="73">
    <mergeCell ref="O11:P11"/>
    <mergeCell ref="Q11:R11"/>
    <mergeCell ref="B3:S3"/>
    <mergeCell ref="C5:D5"/>
    <mergeCell ref="E5:F5"/>
    <mergeCell ref="G5:H5"/>
    <mergeCell ref="I5:J5"/>
    <mergeCell ref="K5:L5"/>
    <mergeCell ref="M5:N5"/>
    <mergeCell ref="O5:P5"/>
    <mergeCell ref="Q5:R5"/>
    <mergeCell ref="N44:R44"/>
    <mergeCell ref="C12:R12"/>
    <mergeCell ref="A13:A17"/>
    <mergeCell ref="X13:X17"/>
    <mergeCell ref="A18:A22"/>
    <mergeCell ref="X18:X22"/>
    <mergeCell ref="A23:A27"/>
    <mergeCell ref="X23:X27"/>
    <mergeCell ref="A6:A12"/>
    <mergeCell ref="X6:X12"/>
    <mergeCell ref="C11:D11"/>
    <mergeCell ref="E11:F11"/>
    <mergeCell ref="G11:H11"/>
    <mergeCell ref="I11:J11"/>
    <mergeCell ref="K11:L11"/>
    <mergeCell ref="M11:N11"/>
    <mergeCell ref="A28:A32"/>
    <mergeCell ref="X28:X32"/>
    <mergeCell ref="A33:A37"/>
    <mergeCell ref="X33:X37"/>
    <mergeCell ref="N39:R39"/>
    <mergeCell ref="A52:R52"/>
    <mergeCell ref="C54:D54"/>
    <mergeCell ref="E54:F54"/>
    <mergeCell ref="G54:H54"/>
    <mergeCell ref="I54:J54"/>
    <mergeCell ref="K54:L54"/>
    <mergeCell ref="M54:N54"/>
    <mergeCell ref="O54:P54"/>
    <mergeCell ref="Q54:R54"/>
    <mergeCell ref="V54:W54"/>
    <mergeCell ref="A55:A61"/>
    <mergeCell ref="C55:D55"/>
    <mergeCell ref="E55:F55"/>
    <mergeCell ref="G55:H55"/>
    <mergeCell ref="I55:J55"/>
    <mergeCell ref="K55:L55"/>
    <mergeCell ref="M55:N55"/>
    <mergeCell ref="O55:P55"/>
    <mergeCell ref="Q55:R55"/>
    <mergeCell ref="X55:X61"/>
    <mergeCell ref="C57:R57"/>
    <mergeCell ref="C58:D58"/>
    <mergeCell ref="E58:F58"/>
    <mergeCell ref="G58:H58"/>
    <mergeCell ref="I58:J58"/>
    <mergeCell ref="K58:L58"/>
    <mergeCell ref="M58:N58"/>
    <mergeCell ref="O58:P58"/>
    <mergeCell ref="Q58:R58"/>
    <mergeCell ref="N93:V93"/>
    <mergeCell ref="A62:A66"/>
    <mergeCell ref="X62:X66"/>
    <mergeCell ref="A67:A71"/>
    <mergeCell ref="X67:X71"/>
    <mergeCell ref="A72:A76"/>
    <mergeCell ref="X72:X76"/>
    <mergeCell ref="A77:A81"/>
    <mergeCell ref="X77:X81"/>
    <mergeCell ref="A82:A86"/>
    <mergeCell ref="X82:X86"/>
    <mergeCell ref="N88:V88"/>
  </mergeCells>
  <pageMargins left="0.28000000000000003" right="0.17" top="0.2" bottom="1.2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2020-05-30T02:04:29Z</cp:lastPrinted>
  <dcterms:created xsi:type="dcterms:W3CDTF">2020-05-28T02:02:53Z</dcterms:created>
  <dcterms:modified xsi:type="dcterms:W3CDTF">2020-05-30T02:13:01Z</dcterms:modified>
</cp:coreProperties>
</file>